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665"/>
  </bookViews>
  <sheets>
    <sheet name="Variation" sheetId="2" r:id="rId1"/>
    <sheet name="RAW Data" sheetId="1" r:id="rId2"/>
    <sheet name="Some side Analysis" sheetId="3" r:id="rId3"/>
  </sheets>
  <definedNames>
    <definedName name="_xlnm._FilterDatabase" localSheetId="1" hidden="1">'RAW Data'!$A$1:$E$122</definedName>
    <definedName name="_xlnm._FilterDatabase" localSheetId="2" hidden="1">'Some side Analysis'!$A$1:$E$49</definedName>
    <definedName name="_xlnm._FilterDatabase" localSheetId="0" hidden="1">Variation!$A$1:$C$61</definedName>
  </definedNames>
  <calcPr calcId="145621"/>
  <fileRecoveryPr repairLoad="1"/>
</workbook>
</file>

<file path=xl/calcChain.xml><?xml version="1.0" encoding="utf-8"?>
<calcChain xmlns="http://schemas.openxmlformats.org/spreadsheetml/2006/main">
  <c r="F2" i="3" l="1"/>
  <c r="F3" i="3"/>
  <c r="G5" i="3" l="1"/>
  <c r="G4" i="3"/>
  <c r="G7" i="3" s="1"/>
  <c r="G6" i="3" l="1"/>
  <c r="C4" i="3" s="1"/>
  <c r="D4" i="3" s="1"/>
  <c r="C31" i="3"/>
  <c r="D31" i="3" s="1"/>
  <c r="C23" i="3"/>
  <c r="D23" i="3" s="1"/>
  <c r="C11" i="3"/>
  <c r="D11" i="3" s="1"/>
  <c r="C3" i="3"/>
  <c r="D3" i="3" s="1"/>
  <c r="C49" i="3"/>
  <c r="D49" i="3" s="1"/>
  <c r="C45" i="3"/>
  <c r="D45" i="3" s="1"/>
  <c r="C37" i="3"/>
  <c r="D37" i="3" s="1"/>
  <c r="C33" i="3"/>
  <c r="D33" i="3" s="1"/>
  <c r="C29" i="3"/>
  <c r="D29" i="3" s="1"/>
  <c r="C21" i="3"/>
  <c r="D21" i="3" s="1"/>
  <c r="C17" i="3"/>
  <c r="D17" i="3" s="1"/>
  <c r="C13" i="3"/>
  <c r="D13" i="3" s="1"/>
  <c r="C5" i="3"/>
  <c r="D5" i="3" s="1"/>
  <c r="C48" i="3"/>
  <c r="D48" i="3" s="1"/>
  <c r="C44" i="3"/>
  <c r="D44" i="3" s="1"/>
  <c r="C36" i="3"/>
  <c r="D36" i="3" s="1"/>
  <c r="C32" i="3"/>
  <c r="D32" i="3" s="1"/>
  <c r="C28" i="3"/>
  <c r="D28" i="3" s="1"/>
  <c r="C20" i="3"/>
  <c r="D20" i="3" s="1"/>
  <c r="C16" i="3"/>
  <c r="D16" i="3" s="1"/>
  <c r="C12" i="3"/>
  <c r="D12" i="3" s="1"/>
  <c r="C43" i="3"/>
  <c r="D43" i="3" s="1"/>
  <c r="C35" i="3"/>
  <c r="D35" i="3" s="1"/>
  <c r="C27" i="3"/>
  <c r="D27" i="3" s="1"/>
  <c r="C46" i="3"/>
  <c r="D46" i="3" s="1"/>
  <c r="C42" i="3"/>
  <c r="D42" i="3" s="1"/>
  <c r="C38" i="3"/>
  <c r="D38" i="3" s="1"/>
  <c r="C30" i="3"/>
  <c r="D30" i="3" s="1"/>
  <c r="C26" i="3"/>
  <c r="D26" i="3" s="1"/>
  <c r="C22" i="3"/>
  <c r="D22" i="3" s="1"/>
  <c r="C14" i="3"/>
  <c r="D14" i="3" s="1"/>
  <c r="C10" i="3"/>
  <c r="D10" i="3" s="1"/>
  <c r="C18" i="3" l="1"/>
  <c r="D18" i="3" s="1"/>
  <c r="C34" i="3"/>
  <c r="D34" i="3" s="1"/>
  <c r="C15" i="3"/>
  <c r="D15" i="3" s="1"/>
  <c r="C8" i="3"/>
  <c r="D8" i="3" s="1"/>
  <c r="C24" i="3"/>
  <c r="D24" i="3" s="1"/>
  <c r="C40" i="3"/>
  <c r="D40" i="3" s="1"/>
  <c r="C9" i="3"/>
  <c r="D9" i="3" s="1"/>
  <c r="C25" i="3"/>
  <c r="D25" i="3" s="1"/>
  <c r="C41" i="3"/>
  <c r="D41" i="3" s="1"/>
  <c r="C7" i="3"/>
  <c r="D7" i="3" s="1"/>
  <c r="C39" i="3"/>
  <c r="D39" i="3" s="1"/>
  <c r="C2" i="3"/>
  <c r="D2" i="3" s="1"/>
  <c r="C19" i="3"/>
  <c r="D19" i="3" s="1"/>
  <c r="C47" i="3"/>
  <c r="D47" i="3" s="1"/>
  <c r="C6" i="3"/>
  <c r="D6" i="3" s="1"/>
  <c r="G2" i="3"/>
  <c r="G3" i="3" l="1"/>
</calcChain>
</file>

<file path=xl/sharedStrings.xml><?xml version="1.0" encoding="utf-8"?>
<sst xmlns="http://schemas.openxmlformats.org/spreadsheetml/2006/main" count="502" uniqueCount="190">
  <si>
    <t>Last Name</t>
  </si>
  <si>
    <t>First Name</t>
  </si>
  <si>
    <t xml:space="preserve">Team </t>
  </si>
  <si>
    <t>Year</t>
  </si>
  <si>
    <t>Gsupp</t>
  </si>
  <si>
    <t>Andersen</t>
  </si>
  <si>
    <t>Frederik</t>
  </si>
  <si>
    <t>ANA</t>
  </si>
  <si>
    <t>Anderson</t>
  </si>
  <si>
    <t>Craig</t>
  </si>
  <si>
    <t>OTT</t>
  </si>
  <si>
    <t>Backstrom</t>
  </si>
  <si>
    <t>Niklas</t>
  </si>
  <si>
    <t>MIN</t>
  </si>
  <si>
    <t>Bernier</t>
  </si>
  <si>
    <t>Jonathan</t>
  </si>
  <si>
    <t>TOR</t>
  </si>
  <si>
    <t>Berra</t>
  </si>
  <si>
    <t>Reto</t>
  </si>
  <si>
    <t>CGY</t>
  </si>
  <si>
    <t>Bishop</t>
  </si>
  <si>
    <t>Ben</t>
  </si>
  <si>
    <t>TBL</t>
  </si>
  <si>
    <t>Bobrovsky</t>
  </si>
  <si>
    <t>Sergei</t>
  </si>
  <si>
    <t>CBJ</t>
  </si>
  <si>
    <t>Brodeur</t>
  </si>
  <si>
    <t>Martin</t>
  </si>
  <si>
    <t>NJD</t>
  </si>
  <si>
    <t>Bryzgalov</t>
  </si>
  <si>
    <t>Ilya</t>
  </si>
  <si>
    <t>EDM</t>
  </si>
  <si>
    <t>Budaj</t>
  </si>
  <si>
    <t>Peter</t>
  </si>
  <si>
    <t>MTL</t>
  </si>
  <si>
    <t>Clemmensen</t>
  </si>
  <si>
    <t>Scott</t>
  </si>
  <si>
    <t>FLA</t>
  </si>
  <si>
    <t>Crawford</t>
  </si>
  <si>
    <t>Corey</t>
  </si>
  <si>
    <t>CHI</t>
  </si>
  <si>
    <t>Dubnyk</t>
  </si>
  <si>
    <t>Devan</t>
  </si>
  <si>
    <t>Elliott</t>
  </si>
  <si>
    <t>Brian</t>
  </si>
  <si>
    <t>STL</t>
  </si>
  <si>
    <t>Ellis</t>
  </si>
  <si>
    <t>Dan</t>
  </si>
  <si>
    <t>DAL</t>
  </si>
  <si>
    <t>Emery</t>
  </si>
  <si>
    <t>Ray</t>
  </si>
  <si>
    <t>PHI</t>
  </si>
  <si>
    <t>Enroth</t>
  </si>
  <si>
    <t>Jhonas</t>
  </si>
  <si>
    <t>BUF</t>
  </si>
  <si>
    <t>Fasth</t>
  </si>
  <si>
    <t>Viktor</t>
  </si>
  <si>
    <t>Fleury</t>
  </si>
  <si>
    <t>Marc-Andre</t>
  </si>
  <si>
    <t>PIT</t>
  </si>
  <si>
    <t>Giguere</t>
  </si>
  <si>
    <t>Jean-Sebastien</t>
  </si>
  <si>
    <t>COL</t>
  </si>
  <si>
    <t>Greiss</t>
  </si>
  <si>
    <t>Thomas</t>
  </si>
  <si>
    <t>PHX</t>
  </si>
  <si>
    <t>Grubauer</t>
  </si>
  <si>
    <t>Philipp</t>
  </si>
  <si>
    <t>WSH</t>
  </si>
  <si>
    <t>Gustavsson</t>
  </si>
  <si>
    <t>Jonas</t>
  </si>
  <si>
    <t>DET</t>
  </si>
  <si>
    <t>Halak</t>
  </si>
  <si>
    <t>Jaroslav</t>
  </si>
  <si>
    <t>Harding</t>
  </si>
  <si>
    <t>Josh</t>
  </si>
  <si>
    <t>Hiller</t>
  </si>
  <si>
    <t>Holtby</t>
  </si>
  <si>
    <t>Braden</t>
  </si>
  <si>
    <t>Howard</t>
  </si>
  <si>
    <t>Jimmy</t>
  </si>
  <si>
    <t>Hutton</t>
  </si>
  <si>
    <t>Carter</t>
  </si>
  <si>
    <t>NSH</t>
  </si>
  <si>
    <t>Johnson</t>
  </si>
  <si>
    <t>Chad</t>
  </si>
  <si>
    <t>BOS</t>
  </si>
  <si>
    <t>Jones</t>
  </si>
  <si>
    <t>LAK</t>
  </si>
  <si>
    <t>Khudobin</t>
  </si>
  <si>
    <t>Anton</t>
  </si>
  <si>
    <t>CAR</t>
  </si>
  <si>
    <t>Kuemper</t>
  </si>
  <si>
    <t>Darcy</t>
  </si>
  <si>
    <t>Lack</t>
  </si>
  <si>
    <t>Eddie</t>
  </si>
  <si>
    <t>VAN</t>
  </si>
  <si>
    <t>Lehner</t>
  </si>
  <si>
    <t>Robin</t>
  </si>
  <si>
    <t>Lehtonen</t>
  </si>
  <si>
    <t>Kari</t>
  </si>
  <si>
    <t>Lindback</t>
  </si>
  <si>
    <t>Anders</t>
  </si>
  <si>
    <t>Lundqvist</t>
  </si>
  <si>
    <t>Henrik</t>
  </si>
  <si>
    <t>NYR</t>
  </si>
  <si>
    <t>Luongo</t>
  </si>
  <si>
    <t>Roberto</t>
  </si>
  <si>
    <t>MacDonald</t>
  </si>
  <si>
    <t>Joey</t>
  </si>
  <si>
    <t>Markstrom</t>
  </si>
  <si>
    <t>Jacob</t>
  </si>
  <si>
    <t>Mason</t>
  </si>
  <si>
    <t>Steve</t>
  </si>
  <si>
    <t>Mazanec</t>
  </si>
  <si>
    <t>Marek</t>
  </si>
  <si>
    <t>McElhinney</t>
  </si>
  <si>
    <t>Curtis</t>
  </si>
  <si>
    <t>Miller</t>
  </si>
  <si>
    <t>Ryan</t>
  </si>
  <si>
    <t>Montoya</t>
  </si>
  <si>
    <t>Al</t>
  </si>
  <si>
    <t>WPG</t>
  </si>
  <si>
    <t>Nabokov</t>
  </si>
  <si>
    <t>Evgeni</t>
  </si>
  <si>
    <t>NYI</t>
  </si>
  <si>
    <t>Neuvirth</t>
  </si>
  <si>
    <t>Michal</t>
  </si>
  <si>
    <t>Niemi</t>
  </si>
  <si>
    <t>Antti</t>
  </si>
  <si>
    <t>SJS</t>
  </si>
  <si>
    <t>Nilsson</t>
  </si>
  <si>
    <t>Pavelec</t>
  </si>
  <si>
    <t>Ondrej</t>
  </si>
  <si>
    <t>Peters</t>
  </si>
  <si>
    <t>Justin</t>
  </si>
  <si>
    <t>Poulin</t>
  </si>
  <si>
    <t>Kevin</t>
  </si>
  <si>
    <t>Price</t>
  </si>
  <si>
    <t>Carey</t>
  </si>
  <si>
    <t>Quick</t>
  </si>
  <si>
    <t>Raanta</t>
  </si>
  <si>
    <t>Ramo</t>
  </si>
  <si>
    <t>Karri</t>
  </si>
  <si>
    <t>Rask</t>
  </si>
  <si>
    <t>Tuukka</t>
  </si>
  <si>
    <t>Reimer</t>
  </si>
  <si>
    <t>James</t>
  </si>
  <si>
    <t>Rinne</t>
  </si>
  <si>
    <t>Pekka</t>
  </si>
  <si>
    <t>Schneider</t>
  </si>
  <si>
    <t>Cory</t>
  </si>
  <si>
    <t>Scrivens</t>
  </si>
  <si>
    <t>Smith</t>
  </si>
  <si>
    <t>Mike</t>
  </si>
  <si>
    <t>Stalock</t>
  </si>
  <si>
    <t>Alex</t>
  </si>
  <si>
    <t>Talbot</t>
  </si>
  <si>
    <t>Cam</t>
  </si>
  <si>
    <t>Tim</t>
  </si>
  <si>
    <t>Varlamov</t>
  </si>
  <si>
    <t>Semyon</t>
  </si>
  <si>
    <t>Ward</t>
  </si>
  <si>
    <t>Zatkoff</t>
  </si>
  <si>
    <t>Jeff</t>
  </si>
  <si>
    <t>Allen</t>
  </si>
  <si>
    <t>Jake</t>
  </si>
  <si>
    <t>Garon</t>
  </si>
  <si>
    <t>Mathieu</t>
  </si>
  <si>
    <t>Hedberg</t>
  </si>
  <si>
    <t>Johan</t>
  </si>
  <si>
    <t>Khabibulin</t>
  </si>
  <si>
    <t>Nikolai</t>
  </si>
  <si>
    <t>Kiprusoff</t>
  </si>
  <si>
    <t>Miikka</t>
  </si>
  <si>
    <t>Theodore</t>
  </si>
  <si>
    <t>Jose</t>
  </si>
  <si>
    <t>Vokoun</t>
  </si>
  <si>
    <t>Tomas</t>
  </si>
  <si>
    <t>Team</t>
  </si>
  <si>
    <t>.</t>
  </si>
  <si>
    <t>Average</t>
  </si>
  <si>
    <t>StdDev</t>
  </si>
  <si>
    <t>Max</t>
  </si>
  <si>
    <t>Min</t>
  </si>
  <si>
    <t>(max+min)/2</t>
  </si>
  <si>
    <t>(max-min)/2</t>
  </si>
  <si>
    <t>Standardized</t>
  </si>
  <si>
    <t>Normalized</t>
  </si>
  <si>
    <t>Gsupp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</si>
</sst>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/>
    <xf numFmtId="2" fontId="0" fillId="0" borderId="0" xfId="0" applyNumberFormat="1"/>
    <xf numFmtId="0" fontId="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61"/>
  <sheetViews>
    <sheetView tabSelected="1" workbookViewId="0">
      <selection activeCell="D10" sqref="D10"/>
    </sheetView>
  </sheetViews>
  <sheetFormatPr defaultRowHeight="15" x14ac:dyDescent="0.25"/>
  <cols>
    <col min="2" max="2" width="16.140625" customWidth="1"/>
  </cols>
  <sheetData>
    <row r="1" spans="1:3" ht="30.75" customHeight="1" x14ac:dyDescent="0.25">
      <c r="A1" s="7" t="s">
        <v>179</v>
      </c>
      <c r="B1" s="8" t="s">
        <v>189</v>
      </c>
      <c r="C1" s="8" t="s">
        <v>3</v>
      </c>
    </row>
    <row r="2" spans="1:3" x14ac:dyDescent="0.25">
      <c r="A2" s="9" t="s">
        <v>68</v>
      </c>
      <c r="B2" s="6">
        <v>0.84990549999999998</v>
      </c>
      <c r="C2" s="6">
        <v>2013</v>
      </c>
    </row>
    <row r="3" spans="1:3" x14ac:dyDescent="0.25">
      <c r="A3" s="9" t="s">
        <v>51</v>
      </c>
      <c r="B3" s="6">
        <v>0.84908260000000002</v>
      </c>
      <c r="C3" s="6">
        <v>2014</v>
      </c>
    </row>
    <row r="4" spans="1:3" x14ac:dyDescent="0.25">
      <c r="A4" s="9" t="s">
        <v>16</v>
      </c>
      <c r="B4" s="6">
        <v>0.69093470000000001</v>
      </c>
      <c r="C4" s="6">
        <v>2013</v>
      </c>
    </row>
    <row r="5" spans="1:3" x14ac:dyDescent="0.25">
      <c r="A5" s="9" t="s">
        <v>28</v>
      </c>
      <c r="B5" s="6">
        <v>0.67452849999999998</v>
      </c>
      <c r="C5" s="6">
        <v>2014</v>
      </c>
    </row>
    <row r="6" spans="1:3" hidden="1" x14ac:dyDescent="0.25">
      <c r="A6" s="9" t="s">
        <v>54</v>
      </c>
      <c r="B6" s="6" t="s">
        <v>180</v>
      </c>
      <c r="C6" s="6">
        <v>2013</v>
      </c>
    </row>
    <row r="7" spans="1:3" x14ac:dyDescent="0.25">
      <c r="A7" s="9" t="s">
        <v>62</v>
      </c>
      <c r="B7" s="6">
        <v>0.64012959999999997</v>
      </c>
      <c r="C7" s="6">
        <v>2013</v>
      </c>
    </row>
    <row r="8" spans="1:3" x14ac:dyDescent="0.25">
      <c r="A8" s="9" t="s">
        <v>71</v>
      </c>
      <c r="B8" s="6">
        <v>0.5800495</v>
      </c>
      <c r="C8" s="6">
        <v>2014</v>
      </c>
    </row>
    <row r="9" spans="1:3" x14ac:dyDescent="0.25">
      <c r="A9" s="9" t="s">
        <v>91</v>
      </c>
      <c r="B9" s="6">
        <v>0.57937070000000002</v>
      </c>
      <c r="C9" s="6">
        <v>2013</v>
      </c>
    </row>
    <row r="10" spans="1:3" x14ac:dyDescent="0.25">
      <c r="A10" s="9" t="s">
        <v>68</v>
      </c>
      <c r="B10" s="6">
        <v>0.56356969999999995</v>
      </c>
      <c r="C10" s="6">
        <v>2014</v>
      </c>
    </row>
    <row r="11" spans="1:3" x14ac:dyDescent="0.25">
      <c r="A11" s="9" t="s">
        <v>59</v>
      </c>
      <c r="B11" s="6">
        <v>0.56211129999999998</v>
      </c>
      <c r="C11" s="6">
        <v>2013</v>
      </c>
    </row>
    <row r="12" spans="1:3" x14ac:dyDescent="0.25">
      <c r="A12" s="9" t="s">
        <v>40</v>
      </c>
      <c r="B12" s="6">
        <v>0.55197830000000003</v>
      </c>
      <c r="C12" s="6">
        <v>2014</v>
      </c>
    </row>
    <row r="13" spans="1:3" x14ac:dyDescent="0.25">
      <c r="A13" s="9" t="s">
        <v>19</v>
      </c>
      <c r="B13" s="6">
        <v>0.5417109</v>
      </c>
      <c r="C13" s="6">
        <v>2014</v>
      </c>
    </row>
    <row r="14" spans="1:3" x14ac:dyDescent="0.25">
      <c r="A14" s="9" t="s">
        <v>59</v>
      </c>
      <c r="B14" s="6">
        <v>0.4931527</v>
      </c>
      <c r="C14" s="6">
        <v>2014</v>
      </c>
    </row>
    <row r="15" spans="1:3" x14ac:dyDescent="0.25">
      <c r="A15" s="9" t="s">
        <v>88</v>
      </c>
      <c r="B15" s="6">
        <v>0.49044270000000001</v>
      </c>
      <c r="C15" s="6">
        <v>2013</v>
      </c>
    </row>
    <row r="16" spans="1:3" x14ac:dyDescent="0.25">
      <c r="A16" s="9" t="s">
        <v>86</v>
      </c>
      <c r="B16" s="6">
        <v>0.46877780000000002</v>
      </c>
      <c r="C16" s="6">
        <v>2014</v>
      </c>
    </row>
    <row r="17" spans="1:3" x14ac:dyDescent="0.25">
      <c r="A17" s="9" t="s">
        <v>25</v>
      </c>
      <c r="B17" s="6">
        <v>0.43854549999999998</v>
      </c>
      <c r="C17" s="6">
        <v>2013</v>
      </c>
    </row>
    <row r="18" spans="1:3" hidden="1" x14ac:dyDescent="0.25">
      <c r="A18" s="9" t="s">
        <v>48</v>
      </c>
      <c r="B18" s="6" t="s">
        <v>180</v>
      </c>
      <c r="C18" s="6">
        <v>2013</v>
      </c>
    </row>
    <row r="19" spans="1:3" x14ac:dyDescent="0.25">
      <c r="A19" s="9" t="s">
        <v>22</v>
      </c>
      <c r="B19" s="6">
        <v>0.41490949999999999</v>
      </c>
      <c r="C19" s="6">
        <v>2013</v>
      </c>
    </row>
    <row r="20" spans="1:3" hidden="1" x14ac:dyDescent="0.25">
      <c r="A20" s="9" t="s">
        <v>71</v>
      </c>
      <c r="B20" s="6" t="s">
        <v>180</v>
      </c>
      <c r="C20" s="6">
        <v>2013</v>
      </c>
    </row>
    <row r="21" spans="1:3" x14ac:dyDescent="0.25">
      <c r="A21" s="9" t="s">
        <v>16</v>
      </c>
      <c r="B21" s="6">
        <v>0.40429320000000002</v>
      </c>
      <c r="C21" s="6">
        <v>2014</v>
      </c>
    </row>
    <row r="22" spans="1:3" x14ac:dyDescent="0.25">
      <c r="A22" s="9" t="s">
        <v>88</v>
      </c>
      <c r="B22" s="6">
        <v>0.38690740000000001</v>
      </c>
      <c r="C22" s="6">
        <v>2014</v>
      </c>
    </row>
    <row r="23" spans="1:3" x14ac:dyDescent="0.25">
      <c r="A23" s="9" t="s">
        <v>45</v>
      </c>
      <c r="B23" s="6">
        <v>0.38572420000000002</v>
      </c>
      <c r="C23" s="6">
        <v>2013</v>
      </c>
    </row>
    <row r="24" spans="1:3" x14ac:dyDescent="0.25">
      <c r="A24" s="9" t="s">
        <v>7</v>
      </c>
      <c r="B24" s="6">
        <v>0.35584739999999998</v>
      </c>
      <c r="C24" s="6">
        <v>2014</v>
      </c>
    </row>
    <row r="25" spans="1:3" x14ac:dyDescent="0.25">
      <c r="A25" s="9" t="s">
        <v>31</v>
      </c>
      <c r="B25" s="6">
        <v>0.3463289</v>
      </c>
      <c r="C25" s="6">
        <v>2013</v>
      </c>
    </row>
    <row r="26" spans="1:3" x14ac:dyDescent="0.25">
      <c r="A26" s="9" t="s">
        <v>31</v>
      </c>
      <c r="B26" s="6">
        <v>0.33250879999999999</v>
      </c>
      <c r="C26" s="6">
        <v>2014</v>
      </c>
    </row>
    <row r="27" spans="1:3" x14ac:dyDescent="0.25">
      <c r="A27" s="9" t="s">
        <v>86</v>
      </c>
      <c r="B27" s="6">
        <v>0.32594380000000001</v>
      </c>
      <c r="C27" s="6">
        <v>2013</v>
      </c>
    </row>
    <row r="28" spans="1:3" hidden="1" x14ac:dyDescent="0.25">
      <c r="A28" s="9" t="s">
        <v>13</v>
      </c>
      <c r="B28" s="6" t="s">
        <v>180</v>
      </c>
      <c r="C28" s="6">
        <v>2013</v>
      </c>
    </row>
    <row r="29" spans="1:3" x14ac:dyDescent="0.25">
      <c r="A29" s="9" t="s">
        <v>22</v>
      </c>
      <c r="B29" s="6">
        <v>0.31905430000000001</v>
      </c>
      <c r="C29" s="6">
        <v>2014</v>
      </c>
    </row>
    <row r="30" spans="1:3" hidden="1" x14ac:dyDescent="0.25">
      <c r="A30" s="9" t="s">
        <v>34</v>
      </c>
      <c r="B30" s="6" t="s">
        <v>180</v>
      </c>
      <c r="C30" s="6">
        <v>2013</v>
      </c>
    </row>
    <row r="31" spans="1:3" x14ac:dyDescent="0.25">
      <c r="A31" s="9" t="s">
        <v>125</v>
      </c>
      <c r="B31" s="6">
        <v>0.29669620000000002</v>
      </c>
      <c r="C31" s="6">
        <v>2014</v>
      </c>
    </row>
    <row r="32" spans="1:3" x14ac:dyDescent="0.25">
      <c r="A32" s="9" t="s">
        <v>91</v>
      </c>
      <c r="B32" s="6">
        <v>0.29300700000000002</v>
      </c>
      <c r="C32" s="6">
        <v>2014</v>
      </c>
    </row>
    <row r="33" spans="1:3" x14ac:dyDescent="0.25">
      <c r="A33" s="9" t="s">
        <v>7</v>
      </c>
      <c r="B33" s="6">
        <v>0.29052939999999999</v>
      </c>
      <c r="C33" s="6">
        <v>2013</v>
      </c>
    </row>
    <row r="34" spans="1:3" hidden="1" x14ac:dyDescent="0.25">
      <c r="A34" s="9" t="s">
        <v>83</v>
      </c>
      <c r="B34" s="6" t="s">
        <v>180</v>
      </c>
      <c r="C34" s="6">
        <v>2013</v>
      </c>
    </row>
    <row r="35" spans="1:3" x14ac:dyDescent="0.25">
      <c r="A35" s="9" t="s">
        <v>65</v>
      </c>
      <c r="B35" s="6">
        <v>0.27381759999999999</v>
      </c>
      <c r="C35" s="6">
        <v>2014</v>
      </c>
    </row>
    <row r="36" spans="1:3" hidden="1" x14ac:dyDescent="0.25">
      <c r="A36" s="9" t="s">
        <v>125</v>
      </c>
      <c r="B36" s="6" t="s">
        <v>180</v>
      </c>
      <c r="C36" s="6">
        <v>2013</v>
      </c>
    </row>
    <row r="37" spans="1:3" x14ac:dyDescent="0.25">
      <c r="A37" s="9" t="s">
        <v>10</v>
      </c>
      <c r="B37" s="6">
        <v>0.2526468</v>
      </c>
      <c r="C37" s="6">
        <v>2014</v>
      </c>
    </row>
    <row r="38" spans="1:3" hidden="1" x14ac:dyDescent="0.25">
      <c r="A38" s="9" t="s">
        <v>105</v>
      </c>
      <c r="B38" s="6" t="s">
        <v>180</v>
      </c>
      <c r="C38" s="6">
        <v>2013</v>
      </c>
    </row>
    <row r="39" spans="1:3" x14ac:dyDescent="0.25">
      <c r="A39" s="9" t="s">
        <v>96</v>
      </c>
      <c r="B39" s="6">
        <v>0.24449219999999999</v>
      </c>
      <c r="C39" s="6">
        <v>2014</v>
      </c>
    </row>
    <row r="40" spans="1:3" x14ac:dyDescent="0.25">
      <c r="A40" s="9" t="s">
        <v>48</v>
      </c>
      <c r="B40" s="6">
        <v>0.234456</v>
      </c>
      <c r="C40" s="6">
        <v>2014</v>
      </c>
    </row>
    <row r="41" spans="1:3" x14ac:dyDescent="0.25">
      <c r="A41" s="9" t="s">
        <v>10</v>
      </c>
      <c r="B41" s="6">
        <v>0.227493</v>
      </c>
      <c r="C41" s="6">
        <v>2013</v>
      </c>
    </row>
    <row r="42" spans="1:3" hidden="1" x14ac:dyDescent="0.25">
      <c r="A42" s="9" t="s">
        <v>51</v>
      </c>
      <c r="B42" s="6" t="s">
        <v>180</v>
      </c>
      <c r="C42" s="6">
        <v>2013</v>
      </c>
    </row>
    <row r="43" spans="1:3" x14ac:dyDescent="0.25">
      <c r="A43" s="9" t="s">
        <v>28</v>
      </c>
      <c r="B43" s="6">
        <v>0.2170347</v>
      </c>
      <c r="C43" s="6">
        <v>2013</v>
      </c>
    </row>
    <row r="44" spans="1:3" hidden="1" x14ac:dyDescent="0.25">
      <c r="A44" s="9" t="s">
        <v>65</v>
      </c>
      <c r="B44" s="6" t="s">
        <v>180</v>
      </c>
      <c r="C44" s="6">
        <v>2013</v>
      </c>
    </row>
    <row r="45" spans="1:3" x14ac:dyDescent="0.25">
      <c r="A45" s="9" t="s">
        <v>37</v>
      </c>
      <c r="B45" s="6">
        <v>0.2037272</v>
      </c>
      <c r="C45" s="6">
        <v>2014</v>
      </c>
    </row>
    <row r="46" spans="1:3" x14ac:dyDescent="0.25">
      <c r="A46" s="9" t="s">
        <v>13</v>
      </c>
      <c r="B46" s="6">
        <v>0.198098</v>
      </c>
      <c r="C46" s="6">
        <v>2014</v>
      </c>
    </row>
    <row r="47" spans="1:3" x14ac:dyDescent="0.25">
      <c r="A47" s="9" t="s">
        <v>83</v>
      </c>
      <c r="B47" s="6">
        <v>0.19081090000000001</v>
      </c>
      <c r="C47" s="6">
        <v>2014</v>
      </c>
    </row>
    <row r="48" spans="1:3" hidden="1" x14ac:dyDescent="0.25">
      <c r="A48" s="9" t="s">
        <v>130</v>
      </c>
      <c r="B48" s="6" t="s">
        <v>180</v>
      </c>
      <c r="C48" s="6">
        <v>2013</v>
      </c>
    </row>
    <row r="49" spans="1:3" x14ac:dyDescent="0.25">
      <c r="A49" s="9" t="s">
        <v>54</v>
      </c>
      <c r="B49" s="6">
        <v>0.1823784</v>
      </c>
      <c r="C49" s="6">
        <v>2014</v>
      </c>
    </row>
    <row r="50" spans="1:3" x14ac:dyDescent="0.25">
      <c r="A50" s="9" t="s">
        <v>122</v>
      </c>
      <c r="B50" s="6">
        <v>0.1757918</v>
      </c>
      <c r="C50" s="6">
        <v>2014</v>
      </c>
    </row>
    <row r="51" spans="1:3" x14ac:dyDescent="0.25">
      <c r="A51" s="9" t="s">
        <v>34</v>
      </c>
      <c r="B51" s="6">
        <v>0.1732302</v>
      </c>
      <c r="C51" s="6">
        <v>2014</v>
      </c>
    </row>
    <row r="52" spans="1:3" x14ac:dyDescent="0.25">
      <c r="A52" s="9" t="s">
        <v>96</v>
      </c>
      <c r="B52" s="6">
        <v>0.17021600000000001</v>
      </c>
      <c r="C52" s="6">
        <v>2013</v>
      </c>
    </row>
    <row r="53" spans="1:3" x14ac:dyDescent="0.25">
      <c r="A53" s="9" t="s">
        <v>62</v>
      </c>
      <c r="B53" s="6">
        <v>0.14577200000000001</v>
      </c>
      <c r="C53" s="6">
        <v>2014</v>
      </c>
    </row>
    <row r="54" spans="1:3" x14ac:dyDescent="0.25">
      <c r="A54" s="9" t="s">
        <v>130</v>
      </c>
      <c r="B54" s="6">
        <v>0.14156769999999999</v>
      </c>
      <c r="C54" s="6">
        <v>2014</v>
      </c>
    </row>
    <row r="55" spans="1:3" x14ac:dyDescent="0.25">
      <c r="A55" s="9" t="s">
        <v>40</v>
      </c>
      <c r="B55" s="6">
        <v>0.1296051</v>
      </c>
      <c r="C55" s="6">
        <v>2013</v>
      </c>
    </row>
    <row r="56" spans="1:3" x14ac:dyDescent="0.25">
      <c r="A56" s="9" t="s">
        <v>45</v>
      </c>
      <c r="B56" s="6">
        <v>9.27761E-2</v>
      </c>
      <c r="C56" s="6">
        <v>2014</v>
      </c>
    </row>
    <row r="57" spans="1:3" x14ac:dyDescent="0.25">
      <c r="A57" s="9" t="s">
        <v>37</v>
      </c>
      <c r="B57" s="6">
        <v>8.4984900000000002E-2</v>
      </c>
      <c r="C57" s="6">
        <v>2013</v>
      </c>
    </row>
    <row r="58" spans="1:3" hidden="1" x14ac:dyDescent="0.25">
      <c r="A58" s="9" t="s">
        <v>122</v>
      </c>
      <c r="B58" s="6" t="s">
        <v>180</v>
      </c>
      <c r="C58" s="6">
        <v>2013</v>
      </c>
    </row>
    <row r="59" spans="1:3" x14ac:dyDescent="0.25">
      <c r="A59" s="9" t="s">
        <v>25</v>
      </c>
      <c r="B59" s="6">
        <v>8.4017499999999995E-2</v>
      </c>
      <c r="C59" s="6">
        <v>2014</v>
      </c>
    </row>
    <row r="60" spans="1:3" x14ac:dyDescent="0.25">
      <c r="A60" s="9" t="s">
        <v>105</v>
      </c>
      <c r="B60" s="6">
        <v>7.9918000000000003E-2</v>
      </c>
      <c r="C60" s="6">
        <v>2014</v>
      </c>
    </row>
    <row r="61" spans="1:3" x14ac:dyDescent="0.25">
      <c r="A61" s="9" t="s">
        <v>19</v>
      </c>
      <c r="B61" s="6">
        <v>6.8119499999999999E-2</v>
      </c>
      <c r="C61" s="6">
        <v>2013</v>
      </c>
    </row>
  </sheetData>
  <autoFilter ref="A1:C61">
    <filterColumn colId="1">
      <filters>
        <filter val="0.0681195"/>
        <filter val="0.079918"/>
        <filter val="0.0840175"/>
        <filter val="0.0849849"/>
        <filter val="0.0927761"/>
        <filter val="0.1296051"/>
        <filter val="0.1415677"/>
        <filter val="0.145772"/>
        <filter val="0.170216"/>
        <filter val="0.1732302"/>
        <filter val="0.1757918"/>
        <filter val="0.1823784"/>
        <filter val="0.1908109"/>
        <filter val="0.198098"/>
        <filter val="0.2037272"/>
        <filter val="0.2170347"/>
        <filter val="0.227493"/>
        <filter val="0.234456"/>
        <filter val="0.2444922"/>
        <filter val="0.2526468"/>
        <filter val="0.2738176"/>
        <filter val="0.2905294"/>
        <filter val="0.293007"/>
        <filter val="0.2966962"/>
        <filter val="0.3190543"/>
        <filter val="0.3259438"/>
        <filter val="0.3325088"/>
        <filter val="0.3463289"/>
        <filter val="0.3558474"/>
        <filter val="0.3857242"/>
        <filter val="0.3869074"/>
        <filter val="0.4042932"/>
        <filter val="0.4149095"/>
        <filter val="0.4385455"/>
        <filter val="0.4687778"/>
        <filter val="0.4904427"/>
        <filter val="0.4931527"/>
        <filter val="0.5417109"/>
        <filter val="0.5519783"/>
        <filter val="0.5621113"/>
        <filter val="0.5635697"/>
        <filter val="0.5793707"/>
        <filter val="0.5800495"/>
        <filter val="0.6401296"/>
        <filter val="0.6745285"/>
        <filter val="0.6909347"/>
        <filter val="0.8490826"/>
        <filter val="0.8499055"/>
      </filters>
    </filterColumn>
    <sortState ref="A2:C61">
      <sortCondition descending="1" ref="B1:B6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131" sqref="A131"/>
    </sheetView>
  </sheetViews>
  <sheetFormatPr defaultRowHeight="15" x14ac:dyDescent="0.25"/>
  <cols>
    <col min="4" max="4" width="9.140625" style="12"/>
  </cols>
  <sheetData>
    <row r="1" spans="1:5" x14ac:dyDescent="0.25">
      <c r="A1" s="1" t="s">
        <v>0</v>
      </c>
      <c r="B1" s="1" t="s">
        <v>1</v>
      </c>
      <c r="C1" s="1" t="s">
        <v>2</v>
      </c>
      <c r="D1" s="10" t="s">
        <v>3</v>
      </c>
      <c r="E1" s="2" t="s">
        <v>4</v>
      </c>
    </row>
    <row r="2" spans="1:5" x14ac:dyDescent="0.25">
      <c r="A2" t="s">
        <v>141</v>
      </c>
      <c r="B2" t="s">
        <v>129</v>
      </c>
      <c r="C2" s="3" t="s">
        <v>40</v>
      </c>
      <c r="D2" s="11">
        <v>2014</v>
      </c>
      <c r="E2" s="4">
        <v>3.7342657342657346</v>
      </c>
    </row>
    <row r="3" spans="1:5" x14ac:dyDescent="0.25">
      <c r="A3" t="s">
        <v>177</v>
      </c>
      <c r="B3" t="s">
        <v>178</v>
      </c>
      <c r="C3" s="5" t="s">
        <v>59</v>
      </c>
      <c r="D3" s="11">
        <v>2013</v>
      </c>
      <c r="E3">
        <v>3.7248117239975569</v>
      </c>
    </row>
    <row r="4" spans="1:5" x14ac:dyDescent="0.25">
      <c r="A4" t="s">
        <v>84</v>
      </c>
      <c r="B4" t="s">
        <v>85</v>
      </c>
      <c r="C4" s="3" t="s">
        <v>86</v>
      </c>
      <c r="D4" s="11">
        <v>2014</v>
      </c>
      <c r="E4" s="4">
        <v>3.6323278022761274</v>
      </c>
    </row>
    <row r="5" spans="1:5" x14ac:dyDescent="0.25">
      <c r="A5" t="s">
        <v>5</v>
      </c>
      <c r="B5" t="s">
        <v>6</v>
      </c>
      <c r="C5" s="3" t="s">
        <v>7</v>
      </c>
      <c r="D5" s="11">
        <v>2014</v>
      </c>
      <c r="E5" s="4">
        <v>3.6121794871794872</v>
      </c>
    </row>
    <row r="6" spans="1:5" x14ac:dyDescent="0.25">
      <c r="A6" t="s">
        <v>163</v>
      </c>
      <c r="B6" t="s">
        <v>164</v>
      </c>
      <c r="C6" s="3" t="s">
        <v>59</v>
      </c>
      <c r="D6" s="11">
        <v>2014</v>
      </c>
      <c r="E6" s="4">
        <v>3.5406333193218438</v>
      </c>
    </row>
    <row r="7" spans="1:5" x14ac:dyDescent="0.25">
      <c r="A7" t="s">
        <v>69</v>
      </c>
      <c r="B7" t="s">
        <v>70</v>
      </c>
      <c r="C7" s="3" t="s">
        <v>71</v>
      </c>
      <c r="D7" s="11">
        <v>2014</v>
      </c>
      <c r="E7" s="4">
        <v>3.2813924725967598</v>
      </c>
    </row>
    <row r="8" spans="1:5" x14ac:dyDescent="0.25">
      <c r="A8" t="s">
        <v>77</v>
      </c>
      <c r="B8" t="s">
        <v>78</v>
      </c>
      <c r="C8" s="5" t="s">
        <v>68</v>
      </c>
      <c r="D8" s="11">
        <v>2013</v>
      </c>
      <c r="E8">
        <v>3.2662272106419619</v>
      </c>
    </row>
    <row r="9" spans="1:5" x14ac:dyDescent="0.25">
      <c r="A9" t="s">
        <v>146</v>
      </c>
      <c r="B9" t="s">
        <v>147</v>
      </c>
      <c r="C9" s="5" t="s">
        <v>16</v>
      </c>
      <c r="D9" s="11">
        <v>2013</v>
      </c>
      <c r="E9">
        <v>3.2539416303253939</v>
      </c>
    </row>
    <row r="10" spans="1:5" x14ac:dyDescent="0.25">
      <c r="A10" t="s">
        <v>162</v>
      </c>
      <c r="B10" t="s">
        <v>158</v>
      </c>
      <c r="C10" s="5" t="s">
        <v>91</v>
      </c>
      <c r="D10" s="11">
        <v>2013</v>
      </c>
      <c r="E10">
        <v>3.2128155643065117</v>
      </c>
    </row>
    <row r="11" spans="1:5" x14ac:dyDescent="0.25">
      <c r="A11" t="s">
        <v>77</v>
      </c>
      <c r="B11" t="s">
        <v>78</v>
      </c>
      <c r="C11" s="3" t="s">
        <v>68</v>
      </c>
      <c r="D11" s="11">
        <v>2014</v>
      </c>
      <c r="E11" s="4">
        <v>3.195338037405727</v>
      </c>
    </row>
    <row r="12" spans="1:5" x14ac:dyDescent="0.25">
      <c r="A12" t="s">
        <v>43</v>
      </c>
      <c r="B12" t="s">
        <v>44</v>
      </c>
      <c r="C12" s="3" t="s">
        <v>45</v>
      </c>
      <c r="D12" s="11">
        <v>2014</v>
      </c>
      <c r="E12" s="4">
        <v>3.1426923076923079</v>
      </c>
    </row>
    <row r="13" spans="1:5" x14ac:dyDescent="0.25">
      <c r="A13" t="s">
        <v>14</v>
      </c>
      <c r="B13" t="s">
        <v>15</v>
      </c>
      <c r="C13" s="5" t="s">
        <v>88</v>
      </c>
      <c r="D13" s="11">
        <v>2013</v>
      </c>
      <c r="E13">
        <v>3.1376545361902974</v>
      </c>
    </row>
    <row r="14" spans="1:5" x14ac:dyDescent="0.25">
      <c r="A14" t="s">
        <v>112</v>
      </c>
      <c r="B14" t="s">
        <v>113</v>
      </c>
      <c r="C14" s="3" t="s">
        <v>51</v>
      </c>
      <c r="D14" s="11">
        <v>2014</v>
      </c>
      <c r="E14" s="4">
        <v>3.1286392482965062</v>
      </c>
    </row>
    <row r="15" spans="1:5" x14ac:dyDescent="0.25">
      <c r="A15" t="s">
        <v>76</v>
      </c>
      <c r="B15" t="s">
        <v>70</v>
      </c>
      <c r="C15" s="3" t="s">
        <v>7</v>
      </c>
      <c r="D15" s="11">
        <v>2014</v>
      </c>
      <c r="E15" s="4">
        <v>3.1089353051760509</v>
      </c>
    </row>
    <row r="16" spans="1:5" x14ac:dyDescent="0.25">
      <c r="A16" t="s">
        <v>160</v>
      </c>
      <c r="B16" t="s">
        <v>161</v>
      </c>
      <c r="C16" s="3" t="s">
        <v>62</v>
      </c>
      <c r="D16" s="11">
        <v>2014</v>
      </c>
      <c r="E16" s="4">
        <v>3.0810406791633653</v>
      </c>
    </row>
    <row r="17" spans="1:5" x14ac:dyDescent="0.25">
      <c r="A17" t="s">
        <v>49</v>
      </c>
      <c r="B17" t="s">
        <v>50</v>
      </c>
      <c r="C17" s="5" t="s">
        <v>40</v>
      </c>
      <c r="D17" s="11">
        <v>2013</v>
      </c>
      <c r="E17">
        <v>3.030136080656713</v>
      </c>
    </row>
    <row r="18" spans="1:5" x14ac:dyDescent="0.25">
      <c r="A18" t="s">
        <v>128</v>
      </c>
      <c r="B18" t="s">
        <v>129</v>
      </c>
      <c r="C18" s="3" t="s">
        <v>130</v>
      </c>
      <c r="D18" s="11">
        <v>2014</v>
      </c>
      <c r="E18" s="4">
        <v>3.0288264218140726</v>
      </c>
    </row>
    <row r="19" spans="1:5" x14ac:dyDescent="0.25">
      <c r="A19" t="s">
        <v>101</v>
      </c>
      <c r="B19" t="s">
        <v>102</v>
      </c>
      <c r="C19" s="5" t="s">
        <v>22</v>
      </c>
      <c r="D19" s="11">
        <v>2013</v>
      </c>
      <c r="E19">
        <v>3.0262909022129754</v>
      </c>
    </row>
    <row r="20" spans="1:5" x14ac:dyDescent="0.25">
      <c r="A20" t="s">
        <v>14</v>
      </c>
      <c r="B20" t="s">
        <v>15</v>
      </c>
      <c r="C20" s="3" t="s">
        <v>16</v>
      </c>
      <c r="D20" s="11">
        <v>2014</v>
      </c>
      <c r="E20" s="4">
        <v>3.0134636183434749</v>
      </c>
    </row>
    <row r="21" spans="1:5" x14ac:dyDescent="0.25">
      <c r="A21" t="s">
        <v>72</v>
      </c>
      <c r="B21" t="s">
        <v>73</v>
      </c>
      <c r="C21" s="3" t="s">
        <v>45</v>
      </c>
      <c r="D21" s="11">
        <v>2014</v>
      </c>
      <c r="E21" s="4">
        <v>3.0114871194379393</v>
      </c>
    </row>
    <row r="22" spans="1:5" x14ac:dyDescent="0.25">
      <c r="A22" t="s">
        <v>20</v>
      </c>
      <c r="B22" t="s">
        <v>21</v>
      </c>
      <c r="C22" s="3" t="s">
        <v>22</v>
      </c>
      <c r="D22" s="11">
        <v>2014</v>
      </c>
      <c r="E22" s="4">
        <v>2.9817558981313987</v>
      </c>
    </row>
    <row r="23" spans="1:5" x14ac:dyDescent="0.25">
      <c r="A23" t="s">
        <v>55</v>
      </c>
      <c r="B23" t="s">
        <v>56</v>
      </c>
      <c r="C23" s="5" t="s">
        <v>7</v>
      </c>
      <c r="D23" s="11">
        <v>2013</v>
      </c>
      <c r="E23">
        <v>2.9726775956284155</v>
      </c>
    </row>
    <row r="24" spans="1:5" x14ac:dyDescent="0.25">
      <c r="A24" t="s">
        <v>144</v>
      </c>
      <c r="B24" t="s">
        <v>145</v>
      </c>
      <c r="C24" s="3" t="s">
        <v>86</v>
      </c>
      <c r="D24" s="11">
        <v>2014</v>
      </c>
      <c r="E24" s="4">
        <v>2.9693759227394043</v>
      </c>
    </row>
    <row r="25" spans="1:5" x14ac:dyDescent="0.25">
      <c r="A25" t="s">
        <v>8</v>
      </c>
      <c r="B25" t="s">
        <v>9</v>
      </c>
      <c r="C25" s="3" t="s">
        <v>10</v>
      </c>
      <c r="D25" s="11">
        <v>2014</v>
      </c>
      <c r="E25" s="4">
        <v>2.9616812461156106</v>
      </c>
    </row>
    <row r="26" spans="1:5" x14ac:dyDescent="0.25">
      <c r="A26" t="s">
        <v>38</v>
      </c>
      <c r="B26" t="s">
        <v>39</v>
      </c>
      <c r="C26" s="3" t="s">
        <v>40</v>
      </c>
      <c r="D26" s="11">
        <v>2014</v>
      </c>
      <c r="E26" s="4">
        <v>2.9536505519203162</v>
      </c>
    </row>
    <row r="27" spans="1:5" x14ac:dyDescent="0.25">
      <c r="A27" t="s">
        <v>108</v>
      </c>
      <c r="B27" t="s">
        <v>109</v>
      </c>
      <c r="C27" s="3" t="s">
        <v>19</v>
      </c>
      <c r="D27" s="11">
        <v>2014</v>
      </c>
      <c r="E27" s="4">
        <v>2.9514750482492418</v>
      </c>
    </row>
    <row r="28" spans="1:5" x14ac:dyDescent="0.25">
      <c r="A28" t="s">
        <v>99</v>
      </c>
      <c r="B28" t="s">
        <v>100</v>
      </c>
      <c r="C28" s="3" t="s">
        <v>48</v>
      </c>
      <c r="D28" s="11">
        <v>2014</v>
      </c>
      <c r="E28" s="4">
        <v>2.9373400666873444</v>
      </c>
    </row>
    <row r="29" spans="1:5" x14ac:dyDescent="0.25">
      <c r="A29" t="s">
        <v>57</v>
      </c>
      <c r="B29" t="s">
        <v>58</v>
      </c>
      <c r="C29" s="5" t="s">
        <v>59</v>
      </c>
      <c r="D29" s="11">
        <v>2013</v>
      </c>
      <c r="E29">
        <v>2.9298663248489287</v>
      </c>
    </row>
    <row r="30" spans="1:5" x14ac:dyDescent="0.25">
      <c r="A30" t="s">
        <v>123</v>
      </c>
      <c r="B30" t="s">
        <v>124</v>
      </c>
      <c r="C30" s="3" t="s">
        <v>125</v>
      </c>
      <c r="D30" s="11">
        <v>2014</v>
      </c>
      <c r="E30" s="4">
        <v>2.9225793935145923</v>
      </c>
    </row>
    <row r="31" spans="1:5" x14ac:dyDescent="0.25">
      <c r="A31" t="s">
        <v>120</v>
      </c>
      <c r="B31" t="s">
        <v>121</v>
      </c>
      <c r="C31" s="3" t="s">
        <v>122</v>
      </c>
      <c r="D31" s="11">
        <v>2014</v>
      </c>
      <c r="E31" s="4">
        <v>2.9139450581148094</v>
      </c>
    </row>
    <row r="32" spans="1:5" x14ac:dyDescent="0.25">
      <c r="A32" t="s">
        <v>60</v>
      </c>
      <c r="B32" t="s">
        <v>61</v>
      </c>
      <c r="C32" s="3" t="s">
        <v>62</v>
      </c>
      <c r="D32" s="11">
        <v>2014</v>
      </c>
      <c r="E32" s="4">
        <v>2.8748879928315412</v>
      </c>
    </row>
    <row r="33" spans="1:5" x14ac:dyDescent="0.25">
      <c r="A33" t="s">
        <v>123</v>
      </c>
      <c r="B33" t="s">
        <v>124</v>
      </c>
      <c r="C33" s="5" t="s">
        <v>125</v>
      </c>
      <c r="D33" s="11">
        <v>2013</v>
      </c>
      <c r="E33">
        <v>2.8733942179242664</v>
      </c>
    </row>
    <row r="34" spans="1:5" x14ac:dyDescent="0.25">
      <c r="A34" t="s">
        <v>26</v>
      </c>
      <c r="B34" t="s">
        <v>27</v>
      </c>
      <c r="C34" s="3" t="s">
        <v>28</v>
      </c>
      <c r="D34" s="11">
        <v>2014</v>
      </c>
      <c r="E34" s="4">
        <v>2.8674620881430459</v>
      </c>
    </row>
    <row r="35" spans="1:5" x14ac:dyDescent="0.25">
      <c r="A35" t="s">
        <v>87</v>
      </c>
      <c r="B35" t="s">
        <v>27</v>
      </c>
      <c r="C35" s="3" t="s">
        <v>88</v>
      </c>
      <c r="D35" s="11">
        <v>2014</v>
      </c>
      <c r="E35" s="4">
        <v>2.8656517094017095</v>
      </c>
    </row>
    <row r="36" spans="1:5" x14ac:dyDescent="0.25">
      <c r="A36" t="s">
        <v>89</v>
      </c>
      <c r="B36" t="s">
        <v>90</v>
      </c>
      <c r="C36" s="5" t="s">
        <v>86</v>
      </c>
      <c r="D36" s="11">
        <v>2013</v>
      </c>
      <c r="E36">
        <v>2.8545711714028545</v>
      </c>
    </row>
    <row r="37" spans="1:5" x14ac:dyDescent="0.25">
      <c r="A37" t="s">
        <v>38</v>
      </c>
      <c r="B37" t="s">
        <v>39</v>
      </c>
      <c r="C37" s="5" t="s">
        <v>40</v>
      </c>
      <c r="D37" s="11">
        <v>2013</v>
      </c>
      <c r="E37">
        <v>2.8468468468468466</v>
      </c>
    </row>
    <row r="38" spans="1:5" x14ac:dyDescent="0.25">
      <c r="A38" t="s">
        <v>41</v>
      </c>
      <c r="B38" t="s">
        <v>42</v>
      </c>
      <c r="C38" s="3" t="s">
        <v>31</v>
      </c>
      <c r="D38" s="11">
        <v>2014</v>
      </c>
      <c r="E38" s="4">
        <v>2.8433181598088373</v>
      </c>
    </row>
    <row r="39" spans="1:5" x14ac:dyDescent="0.25">
      <c r="A39" t="s">
        <v>57</v>
      </c>
      <c r="B39" t="s">
        <v>58</v>
      </c>
      <c r="C39" s="3" t="s">
        <v>59</v>
      </c>
      <c r="D39" s="11">
        <v>2014</v>
      </c>
      <c r="E39" s="4">
        <v>2.8432100562380507</v>
      </c>
    </row>
    <row r="40" spans="1:5" x14ac:dyDescent="0.25">
      <c r="A40" t="s">
        <v>155</v>
      </c>
      <c r="B40" t="s">
        <v>156</v>
      </c>
      <c r="C40" s="3" t="s">
        <v>130</v>
      </c>
      <c r="D40" s="11">
        <v>2014</v>
      </c>
      <c r="E40" s="4">
        <v>2.8286194276080576</v>
      </c>
    </row>
    <row r="41" spans="1:5" x14ac:dyDescent="0.25">
      <c r="A41" t="s">
        <v>60</v>
      </c>
      <c r="B41" t="s">
        <v>61</v>
      </c>
      <c r="C41" s="5" t="s">
        <v>62</v>
      </c>
      <c r="D41" s="11">
        <v>2013</v>
      </c>
      <c r="E41">
        <v>2.8196135066364074</v>
      </c>
    </row>
    <row r="42" spans="1:5" x14ac:dyDescent="0.25">
      <c r="A42" t="s">
        <v>23</v>
      </c>
      <c r="B42" t="s">
        <v>24</v>
      </c>
      <c r="C42" s="3" t="s">
        <v>25</v>
      </c>
      <c r="D42" s="11">
        <v>2014</v>
      </c>
      <c r="E42" s="4">
        <v>2.8116496962436899</v>
      </c>
    </row>
    <row r="43" spans="1:5" x14ac:dyDescent="0.25">
      <c r="A43" t="s">
        <v>112</v>
      </c>
      <c r="B43" t="s">
        <v>113</v>
      </c>
      <c r="C43" s="5" t="s">
        <v>25</v>
      </c>
      <c r="D43" s="11">
        <v>2013</v>
      </c>
      <c r="E43">
        <v>2.7678403313876858</v>
      </c>
    </row>
    <row r="44" spans="1:5" x14ac:dyDescent="0.25">
      <c r="A44" t="s">
        <v>138</v>
      </c>
      <c r="B44" t="s">
        <v>139</v>
      </c>
      <c r="C44" s="5" t="s">
        <v>34</v>
      </c>
      <c r="D44" s="11">
        <v>2013</v>
      </c>
      <c r="E44">
        <v>2.7627007492779301</v>
      </c>
    </row>
    <row r="45" spans="1:5" x14ac:dyDescent="0.25">
      <c r="A45" t="s">
        <v>165</v>
      </c>
      <c r="B45" t="s">
        <v>166</v>
      </c>
      <c r="C45" s="5" t="s">
        <v>45</v>
      </c>
      <c r="D45" s="11">
        <v>2013</v>
      </c>
      <c r="E45">
        <v>2.7617951668584579</v>
      </c>
    </row>
    <row r="46" spans="1:5" x14ac:dyDescent="0.25">
      <c r="A46" t="s">
        <v>29</v>
      </c>
      <c r="B46" t="s">
        <v>30</v>
      </c>
      <c r="C46" s="5" t="s">
        <v>51</v>
      </c>
      <c r="D46" s="11">
        <v>2013</v>
      </c>
      <c r="E46">
        <v>2.7590602804589328</v>
      </c>
    </row>
    <row r="47" spans="1:5" x14ac:dyDescent="0.25">
      <c r="A47" t="s">
        <v>72</v>
      </c>
      <c r="B47" t="s">
        <v>73</v>
      </c>
      <c r="C47" s="5" t="s">
        <v>45</v>
      </c>
      <c r="D47" s="11">
        <v>2013</v>
      </c>
      <c r="E47">
        <v>2.7522935779816509</v>
      </c>
    </row>
    <row r="48" spans="1:5" x14ac:dyDescent="0.25">
      <c r="A48" t="s">
        <v>81</v>
      </c>
      <c r="B48" t="s">
        <v>82</v>
      </c>
      <c r="C48" s="3" t="s">
        <v>83</v>
      </c>
      <c r="D48" s="11">
        <v>2014</v>
      </c>
      <c r="E48" s="4">
        <v>2.750049651720103</v>
      </c>
    </row>
    <row r="49" spans="1:5" x14ac:dyDescent="0.25">
      <c r="A49" t="s">
        <v>142</v>
      </c>
      <c r="B49" t="s">
        <v>143</v>
      </c>
      <c r="C49" s="3" t="s">
        <v>19</v>
      </c>
      <c r="D49" s="11">
        <v>2014</v>
      </c>
      <c r="E49" s="4">
        <v>2.7213072151596744</v>
      </c>
    </row>
    <row r="50" spans="1:5" x14ac:dyDescent="0.25">
      <c r="A50" t="s">
        <v>157</v>
      </c>
      <c r="B50" t="s">
        <v>158</v>
      </c>
      <c r="C50" s="3" t="s">
        <v>105</v>
      </c>
      <c r="D50" s="11">
        <v>2014</v>
      </c>
      <c r="E50" s="4">
        <v>2.7165991902834006</v>
      </c>
    </row>
    <row r="51" spans="1:5" x14ac:dyDescent="0.25">
      <c r="A51" t="s">
        <v>116</v>
      </c>
      <c r="B51" t="s">
        <v>117</v>
      </c>
      <c r="C51" s="3" t="s">
        <v>25</v>
      </c>
      <c r="D51" s="11">
        <v>2014</v>
      </c>
      <c r="E51" s="4">
        <v>2.6928309785452642</v>
      </c>
    </row>
    <row r="52" spans="1:5" x14ac:dyDescent="0.25">
      <c r="A52" t="s">
        <v>153</v>
      </c>
      <c r="B52" t="s">
        <v>154</v>
      </c>
      <c r="C52" s="3" t="s">
        <v>65</v>
      </c>
      <c r="D52" s="11">
        <v>2014</v>
      </c>
      <c r="E52" s="4">
        <v>2.6913917707072947</v>
      </c>
    </row>
    <row r="53" spans="1:5" x14ac:dyDescent="0.25">
      <c r="A53" t="s">
        <v>35</v>
      </c>
      <c r="B53" t="s">
        <v>36</v>
      </c>
      <c r="C53" s="3" t="s">
        <v>37</v>
      </c>
      <c r="D53" s="11">
        <v>2014</v>
      </c>
      <c r="E53" s="4">
        <v>2.6868131868131866</v>
      </c>
    </row>
    <row r="54" spans="1:5" x14ac:dyDescent="0.25">
      <c r="A54" t="s">
        <v>29</v>
      </c>
      <c r="B54" t="s">
        <v>30</v>
      </c>
      <c r="C54" s="3" t="s">
        <v>31</v>
      </c>
      <c r="D54" s="11">
        <v>2014</v>
      </c>
      <c r="E54" s="4">
        <v>2.6861535491360979</v>
      </c>
    </row>
    <row r="55" spans="1:5" x14ac:dyDescent="0.25">
      <c r="A55" t="s">
        <v>89</v>
      </c>
      <c r="B55" t="s">
        <v>90</v>
      </c>
      <c r="C55" s="3" t="s">
        <v>91</v>
      </c>
      <c r="D55" s="11">
        <v>2014</v>
      </c>
      <c r="E55" s="4">
        <v>2.6820632256685775</v>
      </c>
    </row>
    <row r="56" spans="1:5" x14ac:dyDescent="0.25">
      <c r="A56" t="s">
        <v>41</v>
      </c>
      <c r="B56" t="s">
        <v>42</v>
      </c>
      <c r="C56" s="5" t="s">
        <v>31</v>
      </c>
      <c r="D56" s="11">
        <v>2013</v>
      </c>
      <c r="E56">
        <v>2.6676415085018719</v>
      </c>
    </row>
    <row r="57" spans="1:5" x14ac:dyDescent="0.25">
      <c r="A57" t="s">
        <v>132</v>
      </c>
      <c r="B57" t="s">
        <v>133</v>
      </c>
      <c r="C57" s="3" t="s">
        <v>122</v>
      </c>
      <c r="D57" s="11">
        <v>2014</v>
      </c>
      <c r="E57" s="4">
        <v>2.6653379455363924</v>
      </c>
    </row>
    <row r="58" spans="1:5" x14ac:dyDescent="0.25">
      <c r="A58" t="s">
        <v>138</v>
      </c>
      <c r="B58" t="s">
        <v>139</v>
      </c>
      <c r="C58" s="3" t="s">
        <v>34</v>
      </c>
      <c r="D58" s="11">
        <v>2014</v>
      </c>
      <c r="E58" s="4">
        <v>2.6452960974198949</v>
      </c>
    </row>
    <row r="59" spans="1:5" x14ac:dyDescent="0.25">
      <c r="A59" t="s">
        <v>97</v>
      </c>
      <c r="B59" t="s">
        <v>98</v>
      </c>
      <c r="C59" s="5" t="s">
        <v>10</v>
      </c>
      <c r="D59" s="11">
        <v>2013</v>
      </c>
      <c r="E59">
        <v>2.6289009497964724</v>
      </c>
    </row>
    <row r="60" spans="1:5" x14ac:dyDescent="0.25">
      <c r="A60" t="s">
        <v>108</v>
      </c>
      <c r="B60" t="s">
        <v>109</v>
      </c>
      <c r="C60" s="5" t="s">
        <v>19</v>
      </c>
      <c r="D60" s="11">
        <v>2013</v>
      </c>
      <c r="E60">
        <v>2.6109660574412534</v>
      </c>
    </row>
    <row r="61" spans="1:5" x14ac:dyDescent="0.25">
      <c r="A61" t="s">
        <v>46</v>
      </c>
      <c r="B61" t="s">
        <v>47</v>
      </c>
      <c r="C61" s="3" t="s">
        <v>48</v>
      </c>
      <c r="D61" s="11">
        <v>2014</v>
      </c>
      <c r="E61" s="4">
        <v>2.6057692307692308</v>
      </c>
    </row>
    <row r="62" spans="1:5" x14ac:dyDescent="0.25">
      <c r="A62" t="s">
        <v>97</v>
      </c>
      <c r="B62" t="s">
        <v>98</v>
      </c>
      <c r="C62" s="3" t="s">
        <v>10</v>
      </c>
      <c r="D62" s="11">
        <v>2014</v>
      </c>
      <c r="E62" s="4">
        <v>2.6043847204707857</v>
      </c>
    </row>
    <row r="63" spans="1:5" x14ac:dyDescent="0.25">
      <c r="A63" t="s">
        <v>103</v>
      </c>
      <c r="B63" t="s">
        <v>104</v>
      </c>
      <c r="C63" s="3" t="s">
        <v>105</v>
      </c>
      <c r="D63" s="11">
        <v>2014</v>
      </c>
      <c r="E63" s="4">
        <v>2.6035780036820615</v>
      </c>
    </row>
    <row r="64" spans="1:5" x14ac:dyDescent="0.25">
      <c r="A64" t="s">
        <v>136</v>
      </c>
      <c r="B64" t="s">
        <v>137</v>
      </c>
      <c r="C64" s="3" t="s">
        <v>125</v>
      </c>
      <c r="D64" s="11">
        <v>2014</v>
      </c>
      <c r="E64" s="4">
        <v>2.5892345867531974</v>
      </c>
    </row>
    <row r="65" spans="1:5" x14ac:dyDescent="0.25">
      <c r="A65" t="s">
        <v>74</v>
      </c>
      <c r="B65" t="s">
        <v>75</v>
      </c>
      <c r="C65" s="3" t="s">
        <v>13</v>
      </c>
      <c r="D65" s="11">
        <v>2014</v>
      </c>
      <c r="E65" s="4">
        <v>2.5769230769230762</v>
      </c>
    </row>
    <row r="66" spans="1:5" x14ac:dyDescent="0.25">
      <c r="A66" t="s">
        <v>76</v>
      </c>
      <c r="B66" t="s">
        <v>70</v>
      </c>
      <c r="C66" s="5" t="s">
        <v>7</v>
      </c>
      <c r="D66" s="11">
        <v>2013</v>
      </c>
      <c r="E66">
        <v>2.5618070380827769</v>
      </c>
    </row>
    <row r="67" spans="1:5" x14ac:dyDescent="0.25">
      <c r="A67" t="s">
        <v>103</v>
      </c>
      <c r="B67" t="s">
        <v>104</v>
      </c>
      <c r="C67" s="5" t="s">
        <v>105</v>
      </c>
      <c r="D67" s="11">
        <v>2013</v>
      </c>
      <c r="E67">
        <v>2.5461693362745055</v>
      </c>
    </row>
    <row r="68" spans="1:5" x14ac:dyDescent="0.25">
      <c r="A68" t="s">
        <v>162</v>
      </c>
      <c r="B68" t="s">
        <v>158</v>
      </c>
      <c r="C68" s="3" t="s">
        <v>91</v>
      </c>
      <c r="D68" s="11">
        <v>2014</v>
      </c>
      <c r="E68" s="4">
        <v>2.5427555434165692</v>
      </c>
    </row>
    <row r="69" spans="1:5" x14ac:dyDescent="0.25">
      <c r="A69" t="s">
        <v>101</v>
      </c>
      <c r="B69" t="s">
        <v>102</v>
      </c>
      <c r="C69" s="3" t="s">
        <v>22</v>
      </c>
      <c r="D69" s="11">
        <v>2014</v>
      </c>
      <c r="E69" s="4">
        <v>2.5305450469384891</v>
      </c>
    </row>
    <row r="70" spans="1:5" x14ac:dyDescent="0.25">
      <c r="A70" t="s">
        <v>173</v>
      </c>
      <c r="B70" t="s">
        <v>174</v>
      </c>
      <c r="C70" s="5" t="s">
        <v>19</v>
      </c>
      <c r="D70" s="11">
        <v>2013</v>
      </c>
      <c r="E70">
        <v>2.5146305779078277</v>
      </c>
    </row>
    <row r="71" spans="1:5" x14ac:dyDescent="0.25">
      <c r="A71" t="s">
        <v>150</v>
      </c>
      <c r="B71" t="s">
        <v>151</v>
      </c>
      <c r="C71" s="5" t="s">
        <v>96</v>
      </c>
      <c r="D71" s="11">
        <v>2013</v>
      </c>
      <c r="E71">
        <v>2.486934582807713</v>
      </c>
    </row>
    <row r="72" spans="1:5" x14ac:dyDescent="0.25">
      <c r="A72" t="s">
        <v>140</v>
      </c>
      <c r="B72" t="s">
        <v>15</v>
      </c>
      <c r="C72" s="3" t="s">
        <v>88</v>
      </c>
      <c r="D72" s="11">
        <v>2014</v>
      </c>
      <c r="E72" s="4">
        <v>2.4838668984077144</v>
      </c>
    </row>
    <row r="73" spans="1:5" x14ac:dyDescent="0.25">
      <c r="A73" t="s">
        <v>132</v>
      </c>
      <c r="B73" t="s">
        <v>133</v>
      </c>
      <c r="C73" s="5" t="s">
        <v>122</v>
      </c>
      <c r="D73" s="11">
        <v>2013</v>
      </c>
      <c r="E73">
        <v>2.4784552582129207</v>
      </c>
    </row>
    <row r="74" spans="1:5" x14ac:dyDescent="0.25">
      <c r="A74" t="s">
        <v>114</v>
      </c>
      <c r="B74" t="s">
        <v>115</v>
      </c>
      <c r="C74" s="3" t="s">
        <v>83</v>
      </c>
      <c r="D74" s="11">
        <v>2014</v>
      </c>
      <c r="E74" s="4">
        <v>2.4740341625587527</v>
      </c>
    </row>
    <row r="75" spans="1:5" x14ac:dyDescent="0.25">
      <c r="A75" t="s">
        <v>99</v>
      </c>
      <c r="B75" t="s">
        <v>100</v>
      </c>
      <c r="C75" s="5" t="s">
        <v>48</v>
      </c>
      <c r="D75" s="11">
        <v>2013</v>
      </c>
      <c r="E75">
        <v>2.4619795562203937</v>
      </c>
    </row>
    <row r="76" spans="1:5" x14ac:dyDescent="0.25">
      <c r="A76" t="s">
        <v>79</v>
      </c>
      <c r="B76" t="s">
        <v>80</v>
      </c>
      <c r="C76" s="3" t="s">
        <v>71</v>
      </c>
      <c r="D76" s="11">
        <v>2014</v>
      </c>
      <c r="E76" s="4">
        <v>2.461078665957698</v>
      </c>
    </row>
    <row r="77" spans="1:5" x14ac:dyDescent="0.25">
      <c r="A77" t="s">
        <v>140</v>
      </c>
      <c r="B77" t="s">
        <v>15</v>
      </c>
      <c r="C77" s="5" t="s">
        <v>88</v>
      </c>
      <c r="D77" s="11">
        <v>2013</v>
      </c>
      <c r="E77">
        <v>2.444063820493819</v>
      </c>
    </row>
    <row r="78" spans="1:5" x14ac:dyDescent="0.25">
      <c r="A78" t="s">
        <v>146</v>
      </c>
      <c r="B78" t="s">
        <v>147</v>
      </c>
      <c r="C78" s="3" t="s">
        <v>16</v>
      </c>
      <c r="D78" s="11">
        <v>2014</v>
      </c>
      <c r="E78" s="4">
        <v>2.4417067307692308</v>
      </c>
    </row>
    <row r="79" spans="1:5" x14ac:dyDescent="0.25">
      <c r="A79" t="s">
        <v>167</v>
      </c>
      <c r="B79" t="s">
        <v>168</v>
      </c>
      <c r="C79" s="5" t="s">
        <v>22</v>
      </c>
      <c r="D79" s="11">
        <v>2013</v>
      </c>
      <c r="E79">
        <v>2.4395202276885546</v>
      </c>
    </row>
    <row r="80" spans="1:5" x14ac:dyDescent="0.25">
      <c r="A80" t="s">
        <v>128</v>
      </c>
      <c r="B80" t="s">
        <v>129</v>
      </c>
      <c r="C80" s="5" t="s">
        <v>130</v>
      </c>
      <c r="D80" s="11">
        <v>2013</v>
      </c>
      <c r="E80">
        <v>2.4394210440722071</v>
      </c>
    </row>
    <row r="81" spans="1:5" x14ac:dyDescent="0.25">
      <c r="A81" t="s">
        <v>106</v>
      </c>
      <c r="B81" t="s">
        <v>107</v>
      </c>
      <c r="C81" s="3" t="s">
        <v>96</v>
      </c>
      <c r="D81" s="11">
        <v>2014</v>
      </c>
      <c r="E81" s="4">
        <v>2.4236821565515525</v>
      </c>
    </row>
    <row r="82" spans="1:5" x14ac:dyDescent="0.25">
      <c r="A82" t="s">
        <v>79</v>
      </c>
      <c r="B82" t="s">
        <v>80</v>
      </c>
      <c r="C82" s="5" t="s">
        <v>71</v>
      </c>
      <c r="D82" s="11">
        <v>2013</v>
      </c>
      <c r="E82">
        <v>2.4230367026296329</v>
      </c>
    </row>
    <row r="83" spans="1:5" x14ac:dyDescent="0.25">
      <c r="A83" t="s">
        <v>11</v>
      </c>
      <c r="B83" t="s">
        <v>12</v>
      </c>
      <c r="C83" s="5" t="s">
        <v>13</v>
      </c>
      <c r="D83" s="11">
        <v>2013</v>
      </c>
      <c r="E83">
        <v>2.4177441395984443</v>
      </c>
    </row>
    <row r="84" spans="1:5" x14ac:dyDescent="0.25">
      <c r="A84" t="s">
        <v>32</v>
      </c>
      <c r="B84" t="s">
        <v>33</v>
      </c>
      <c r="C84" s="3" t="s">
        <v>34</v>
      </c>
      <c r="D84" s="11">
        <v>2014</v>
      </c>
      <c r="E84" s="4">
        <v>2.4003116484088385</v>
      </c>
    </row>
    <row r="85" spans="1:5" x14ac:dyDescent="0.25">
      <c r="A85" t="s">
        <v>144</v>
      </c>
      <c r="B85" t="s">
        <v>145</v>
      </c>
      <c r="C85" s="5" t="s">
        <v>86</v>
      </c>
      <c r="D85" s="11">
        <v>2013</v>
      </c>
      <c r="E85">
        <v>2.3936170212765955</v>
      </c>
    </row>
    <row r="86" spans="1:5" x14ac:dyDescent="0.25">
      <c r="A86" t="s">
        <v>110</v>
      </c>
      <c r="B86" t="s">
        <v>111</v>
      </c>
      <c r="C86" s="3" t="s">
        <v>37</v>
      </c>
      <c r="D86" s="11">
        <v>2014</v>
      </c>
      <c r="E86" s="4">
        <v>2.3893713813068653</v>
      </c>
    </row>
    <row r="87" spans="1:5" x14ac:dyDescent="0.25">
      <c r="A87" t="s">
        <v>148</v>
      </c>
      <c r="B87" t="s">
        <v>149</v>
      </c>
      <c r="C87" s="3" t="s">
        <v>83</v>
      </c>
      <c r="D87" s="11">
        <v>2014</v>
      </c>
      <c r="E87" s="4">
        <v>2.3838141025641026</v>
      </c>
    </row>
    <row r="88" spans="1:5" x14ac:dyDescent="0.25">
      <c r="A88" t="s">
        <v>20</v>
      </c>
      <c r="B88" t="s">
        <v>21</v>
      </c>
      <c r="C88" s="5" t="s">
        <v>10</v>
      </c>
      <c r="D88" s="11">
        <v>2013</v>
      </c>
      <c r="E88">
        <v>2.3335484831934861</v>
      </c>
    </row>
    <row r="89" spans="1:5" x14ac:dyDescent="0.25">
      <c r="A89" t="s">
        <v>131</v>
      </c>
      <c r="B89" t="s">
        <v>102</v>
      </c>
      <c r="C89" s="3" t="s">
        <v>125</v>
      </c>
      <c r="D89" s="11">
        <v>2014</v>
      </c>
      <c r="E89" s="4">
        <v>2.3307637571157498</v>
      </c>
    </row>
    <row r="90" spans="1:5" x14ac:dyDescent="0.25">
      <c r="A90" t="s">
        <v>153</v>
      </c>
      <c r="B90" t="s">
        <v>154</v>
      </c>
      <c r="C90" s="5" t="s">
        <v>65</v>
      </c>
      <c r="D90" s="11">
        <v>2013</v>
      </c>
      <c r="E90">
        <v>2.3114212030091279</v>
      </c>
    </row>
    <row r="91" spans="1:5" x14ac:dyDescent="0.25">
      <c r="A91" t="s">
        <v>63</v>
      </c>
      <c r="B91" t="s">
        <v>64</v>
      </c>
      <c r="C91" s="3" t="s">
        <v>65</v>
      </c>
      <c r="D91" s="11">
        <v>2014</v>
      </c>
      <c r="E91" s="4">
        <v>2.3041552197802195</v>
      </c>
    </row>
    <row r="92" spans="1:5" x14ac:dyDescent="0.25">
      <c r="A92" t="s">
        <v>66</v>
      </c>
      <c r="B92" t="s">
        <v>67</v>
      </c>
      <c r="C92" s="3" t="s">
        <v>68</v>
      </c>
      <c r="D92" s="11">
        <v>2014</v>
      </c>
      <c r="E92" s="4">
        <v>2.2986849216357412</v>
      </c>
    </row>
    <row r="93" spans="1:5" x14ac:dyDescent="0.25">
      <c r="A93" t="s">
        <v>64</v>
      </c>
      <c r="B93" t="s">
        <v>159</v>
      </c>
      <c r="C93" s="3" t="s">
        <v>37</v>
      </c>
      <c r="D93" s="11">
        <v>2014</v>
      </c>
      <c r="E93" s="4">
        <v>2.2969272575250836</v>
      </c>
    </row>
    <row r="94" spans="1:5" x14ac:dyDescent="0.25">
      <c r="A94" t="s">
        <v>152</v>
      </c>
      <c r="B94" t="s">
        <v>21</v>
      </c>
      <c r="C94" s="5" t="s">
        <v>16</v>
      </c>
      <c r="D94" s="11">
        <v>2013</v>
      </c>
      <c r="E94">
        <v>2.2768124625524271</v>
      </c>
    </row>
    <row r="95" spans="1:5" x14ac:dyDescent="0.25">
      <c r="A95" t="s">
        <v>118</v>
      </c>
      <c r="B95" t="s">
        <v>119</v>
      </c>
      <c r="C95" s="5" t="s">
        <v>54</v>
      </c>
      <c r="D95" s="11">
        <v>2013</v>
      </c>
      <c r="E95">
        <v>2.2626931567328916</v>
      </c>
    </row>
    <row r="96" spans="1:5" x14ac:dyDescent="0.25">
      <c r="A96" t="s">
        <v>106</v>
      </c>
      <c r="B96" t="s">
        <v>107</v>
      </c>
      <c r="C96" s="5" t="s">
        <v>96</v>
      </c>
      <c r="D96" s="11">
        <v>2013</v>
      </c>
      <c r="E96">
        <v>2.2462127807765975</v>
      </c>
    </row>
    <row r="97" spans="1:5" x14ac:dyDescent="0.25">
      <c r="A97" t="s">
        <v>134</v>
      </c>
      <c r="B97" t="s">
        <v>135</v>
      </c>
      <c r="C97" s="5" t="s">
        <v>91</v>
      </c>
      <c r="D97" s="11">
        <v>2013</v>
      </c>
      <c r="E97">
        <v>2.2451008691747654</v>
      </c>
    </row>
    <row r="98" spans="1:5" x14ac:dyDescent="0.25">
      <c r="A98" t="s">
        <v>92</v>
      </c>
      <c r="B98" t="s">
        <v>93</v>
      </c>
      <c r="C98" s="3" t="s">
        <v>13</v>
      </c>
      <c r="D98" s="11">
        <v>2014</v>
      </c>
      <c r="E98" s="4">
        <v>2.2369283941864588</v>
      </c>
    </row>
    <row r="99" spans="1:5" x14ac:dyDescent="0.25">
      <c r="A99" t="s">
        <v>11</v>
      </c>
      <c r="B99" t="s">
        <v>12</v>
      </c>
      <c r="C99" s="3" t="s">
        <v>13</v>
      </c>
      <c r="D99" s="11">
        <v>2014</v>
      </c>
      <c r="E99" s="4">
        <v>2.2307692307692308</v>
      </c>
    </row>
    <row r="100" spans="1:5" x14ac:dyDescent="0.25">
      <c r="A100" t="s">
        <v>175</v>
      </c>
      <c r="B100" t="s">
        <v>176</v>
      </c>
      <c r="C100" s="5" t="s">
        <v>37</v>
      </c>
      <c r="D100" s="11">
        <v>2013</v>
      </c>
      <c r="E100">
        <v>2.2117550686053655</v>
      </c>
    </row>
    <row r="101" spans="1:5" x14ac:dyDescent="0.25">
      <c r="A101" t="s">
        <v>55</v>
      </c>
      <c r="B101" t="s">
        <v>56</v>
      </c>
      <c r="C101" s="3" t="s">
        <v>31</v>
      </c>
      <c r="D101" s="11">
        <v>2014</v>
      </c>
      <c r="E101" s="4">
        <v>2.2051282051282053</v>
      </c>
    </row>
    <row r="102" spans="1:5" x14ac:dyDescent="0.25">
      <c r="A102" t="s">
        <v>8</v>
      </c>
      <c r="B102" t="s">
        <v>9</v>
      </c>
      <c r="C102" s="5" t="s">
        <v>10</v>
      </c>
      <c r="D102" s="11">
        <v>2013</v>
      </c>
      <c r="E102">
        <v>2.1815008726003491</v>
      </c>
    </row>
    <row r="103" spans="1:5" x14ac:dyDescent="0.25">
      <c r="A103" t="s">
        <v>26</v>
      </c>
      <c r="B103" t="s">
        <v>27</v>
      </c>
      <c r="C103" s="5" t="s">
        <v>28</v>
      </c>
      <c r="D103" s="11">
        <v>2013</v>
      </c>
      <c r="E103">
        <v>2.1778584392014522</v>
      </c>
    </row>
    <row r="104" spans="1:5" x14ac:dyDescent="0.25">
      <c r="A104" t="s">
        <v>171</v>
      </c>
      <c r="B104" t="s">
        <v>172</v>
      </c>
      <c r="C104" s="5" t="s">
        <v>31</v>
      </c>
      <c r="D104" s="11">
        <v>2013</v>
      </c>
      <c r="E104">
        <v>2.1778584392014517</v>
      </c>
    </row>
    <row r="105" spans="1:5" x14ac:dyDescent="0.25">
      <c r="A105" t="s">
        <v>46</v>
      </c>
      <c r="B105" t="s">
        <v>47</v>
      </c>
      <c r="C105" s="5" t="s">
        <v>91</v>
      </c>
      <c r="D105" s="11">
        <v>2013</v>
      </c>
      <c r="E105">
        <v>2.1770005079667856</v>
      </c>
    </row>
    <row r="106" spans="1:5" x14ac:dyDescent="0.25">
      <c r="A106" t="s">
        <v>126</v>
      </c>
      <c r="B106" t="s">
        <v>127</v>
      </c>
      <c r="C106" s="3" t="s">
        <v>68</v>
      </c>
      <c r="D106" s="11">
        <v>2014</v>
      </c>
      <c r="E106" s="4">
        <v>2.1555367709213864</v>
      </c>
    </row>
    <row r="107" spans="1:5" x14ac:dyDescent="0.25">
      <c r="A107" t="s">
        <v>23</v>
      </c>
      <c r="B107" t="s">
        <v>24</v>
      </c>
      <c r="C107" s="5" t="s">
        <v>25</v>
      </c>
      <c r="D107" s="11">
        <v>2013</v>
      </c>
      <c r="E107">
        <v>2.1476433193975146</v>
      </c>
    </row>
    <row r="108" spans="1:5" x14ac:dyDescent="0.25">
      <c r="A108" t="s">
        <v>134</v>
      </c>
      <c r="B108" t="s">
        <v>135</v>
      </c>
      <c r="C108" s="3" t="s">
        <v>91</v>
      </c>
      <c r="D108" s="11">
        <v>2014</v>
      </c>
      <c r="E108" s="4">
        <v>2.1194547553187162</v>
      </c>
    </row>
    <row r="109" spans="1:5" x14ac:dyDescent="0.25">
      <c r="A109" t="s">
        <v>118</v>
      </c>
      <c r="B109" t="s">
        <v>119</v>
      </c>
      <c r="C109" s="3" t="s">
        <v>54</v>
      </c>
      <c r="D109" s="11">
        <v>2014</v>
      </c>
      <c r="E109" s="4">
        <v>2.0954832538953125</v>
      </c>
    </row>
    <row r="110" spans="1:5" x14ac:dyDescent="0.25">
      <c r="A110" t="s">
        <v>152</v>
      </c>
      <c r="B110" t="s">
        <v>21</v>
      </c>
      <c r="C110" s="3" t="s">
        <v>88</v>
      </c>
      <c r="D110" s="11">
        <v>2014</v>
      </c>
      <c r="E110" s="4">
        <v>2.0918594364890728</v>
      </c>
    </row>
    <row r="111" spans="1:5" x14ac:dyDescent="0.25">
      <c r="A111" t="s">
        <v>43</v>
      </c>
      <c r="B111" t="s">
        <v>44</v>
      </c>
      <c r="C111" s="5" t="s">
        <v>45</v>
      </c>
      <c r="D111" s="11">
        <v>2013</v>
      </c>
      <c r="E111">
        <v>2.089001165954139</v>
      </c>
    </row>
    <row r="112" spans="1:5" x14ac:dyDescent="0.25">
      <c r="A112" t="s">
        <v>110</v>
      </c>
      <c r="B112" t="s">
        <v>111</v>
      </c>
      <c r="C112" s="5" t="s">
        <v>37</v>
      </c>
      <c r="D112" s="11">
        <v>2013</v>
      </c>
      <c r="E112">
        <v>2.0854045927398821</v>
      </c>
    </row>
    <row r="113" spans="1:5" x14ac:dyDescent="0.25">
      <c r="A113" t="s">
        <v>94</v>
      </c>
      <c r="B113" t="s">
        <v>95</v>
      </c>
      <c r="C113" s="3" t="s">
        <v>96</v>
      </c>
      <c r="D113" s="11">
        <v>2014</v>
      </c>
      <c r="E113" s="4">
        <v>2.0779179467704059</v>
      </c>
    </row>
    <row r="114" spans="1:5" x14ac:dyDescent="0.25">
      <c r="A114" t="s">
        <v>126</v>
      </c>
      <c r="B114" t="s">
        <v>127</v>
      </c>
      <c r="C114" s="5" t="s">
        <v>68</v>
      </c>
      <c r="D114" s="11">
        <v>2013</v>
      </c>
      <c r="E114">
        <v>2.0642793658075065</v>
      </c>
    </row>
    <row r="115" spans="1:5" x14ac:dyDescent="0.25">
      <c r="A115" t="s">
        <v>35</v>
      </c>
      <c r="B115" t="s">
        <v>36</v>
      </c>
      <c r="C115" s="5" t="s">
        <v>37</v>
      </c>
      <c r="D115" s="11">
        <v>2013</v>
      </c>
      <c r="E115">
        <v>2.0501219469089111</v>
      </c>
    </row>
    <row r="116" spans="1:5" x14ac:dyDescent="0.25">
      <c r="A116" t="s">
        <v>148</v>
      </c>
      <c r="B116" t="s">
        <v>149</v>
      </c>
      <c r="C116" s="5" t="s">
        <v>83</v>
      </c>
      <c r="D116" s="11">
        <v>2013</v>
      </c>
      <c r="E116">
        <v>1.990075138093355</v>
      </c>
    </row>
    <row r="117" spans="1:5" x14ac:dyDescent="0.25">
      <c r="A117" t="s">
        <v>49</v>
      </c>
      <c r="B117" t="s">
        <v>50</v>
      </c>
      <c r="C117" s="3" t="s">
        <v>51</v>
      </c>
      <c r="D117" s="11">
        <v>2014</v>
      </c>
      <c r="E117" s="4">
        <v>1.9278550750324943</v>
      </c>
    </row>
    <row r="118" spans="1:5" x14ac:dyDescent="0.25">
      <c r="A118" t="s">
        <v>17</v>
      </c>
      <c r="B118" t="s">
        <v>18</v>
      </c>
      <c r="C118" s="3" t="s">
        <v>19</v>
      </c>
      <c r="D118" s="11">
        <v>2014</v>
      </c>
      <c r="E118" s="4">
        <v>1.9195382928127878</v>
      </c>
    </row>
    <row r="119" spans="1:5" x14ac:dyDescent="0.25">
      <c r="A119" t="s">
        <v>160</v>
      </c>
      <c r="B119" t="s">
        <v>161</v>
      </c>
      <c r="C119" s="5" t="s">
        <v>62</v>
      </c>
      <c r="D119" s="11">
        <v>2013</v>
      </c>
      <c r="E119">
        <v>1.9143335726250297</v>
      </c>
    </row>
    <row r="120" spans="1:5" x14ac:dyDescent="0.25">
      <c r="A120" t="s">
        <v>150</v>
      </c>
      <c r="B120" t="s">
        <v>151</v>
      </c>
      <c r="C120" s="3" t="s">
        <v>28</v>
      </c>
      <c r="D120" s="11">
        <v>2014</v>
      </c>
      <c r="E120" s="4">
        <v>1.9135346995413955</v>
      </c>
    </row>
    <row r="121" spans="1:5" x14ac:dyDescent="0.25">
      <c r="A121" t="s">
        <v>169</v>
      </c>
      <c r="B121" t="s">
        <v>170</v>
      </c>
      <c r="C121" s="5" t="s">
        <v>28</v>
      </c>
      <c r="D121" s="11">
        <v>2013</v>
      </c>
      <c r="E121">
        <v>1.8709250685060947</v>
      </c>
    </row>
    <row r="122" spans="1:5" x14ac:dyDescent="0.25">
      <c r="A122" t="s">
        <v>52</v>
      </c>
      <c r="B122" t="s">
        <v>53</v>
      </c>
      <c r="C122" s="3" t="s">
        <v>54</v>
      </c>
      <c r="D122" s="11">
        <v>2014</v>
      </c>
      <c r="E122" s="4">
        <v>1.8375612915742274</v>
      </c>
    </row>
  </sheetData>
  <autoFilter ref="A1:E122">
    <sortState ref="A2:E122">
      <sortCondition descending="1" ref="E1:E12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G13" sqref="G13"/>
    </sheetView>
  </sheetViews>
  <sheetFormatPr defaultRowHeight="15" x14ac:dyDescent="0.25"/>
  <cols>
    <col min="3" max="3" width="14" customWidth="1"/>
    <col min="4" max="4" width="15.5703125" customWidth="1"/>
  </cols>
  <sheetData>
    <row r="1" spans="1:8" ht="13.5" customHeight="1" x14ac:dyDescent="0.25">
      <c r="A1" s="7" t="s">
        <v>179</v>
      </c>
      <c r="B1" s="8" t="s">
        <v>4</v>
      </c>
      <c r="C1" s="8" t="s">
        <v>188</v>
      </c>
      <c r="D1" s="8" t="s">
        <v>187</v>
      </c>
      <c r="E1" s="8" t="s">
        <v>3</v>
      </c>
    </row>
    <row r="2" spans="1:8" x14ac:dyDescent="0.25">
      <c r="A2" s="9" t="s">
        <v>68</v>
      </c>
      <c r="B2" s="6">
        <v>0.84990549999999998</v>
      </c>
      <c r="C2" s="6">
        <f>(B2-G$6)/G$7</f>
        <v>1</v>
      </c>
      <c r="D2" s="6">
        <f>STANDARDIZE(C2,F$2,F$3)</f>
        <v>3.2272457047936451</v>
      </c>
      <c r="E2" s="6">
        <v>2013</v>
      </c>
      <c r="F2">
        <f>AVERAGE(B2:B49)</f>
        <v>0.34785403541666654</v>
      </c>
      <c r="G2">
        <f>AVERAGE(C2:C49)</f>
        <v>-0.28437056837378333</v>
      </c>
      <c r="H2" t="s">
        <v>181</v>
      </c>
    </row>
    <row r="3" spans="1:8" x14ac:dyDescent="0.25">
      <c r="A3" s="9" t="s">
        <v>51</v>
      </c>
      <c r="B3" s="6">
        <v>0.84908260000000002</v>
      </c>
      <c r="C3" s="6">
        <f>(B3-G$6)/G$7</f>
        <v>0.99789482032167376</v>
      </c>
      <c r="D3" s="6">
        <f t="shared" ref="D3:D49" si="0">STANDARDIZE(C3,F$2,F$3)</f>
        <v>3.2168278958311407</v>
      </c>
      <c r="E3" s="6">
        <v>2014</v>
      </c>
      <c r="F3">
        <f>_xlfn.STDEV.S(B2:B49)</f>
        <v>0.20207508948409386</v>
      </c>
      <c r="G3">
        <f>_xlfn.STDEV.S(C2:C49)</f>
        <v>0.51695755484005512</v>
      </c>
      <c r="H3" t="s">
        <v>182</v>
      </c>
    </row>
    <row r="4" spans="1:8" x14ac:dyDescent="0.25">
      <c r="A4" s="9" t="s">
        <v>16</v>
      </c>
      <c r="B4" s="6">
        <v>0.69093470000000001</v>
      </c>
      <c r="C4" s="6">
        <f>(B4-G$6)/G$7</f>
        <v>0.59331377128779494</v>
      </c>
      <c r="D4" s="6">
        <f t="shared" si="0"/>
        <v>1.2146956683171457</v>
      </c>
      <c r="E4" s="6">
        <v>2013</v>
      </c>
      <c r="G4">
        <f>MAX(B2:B49)</f>
        <v>0.84990549999999998</v>
      </c>
      <c r="H4" t="s">
        <v>183</v>
      </c>
    </row>
    <row r="5" spans="1:8" x14ac:dyDescent="0.25">
      <c r="A5" s="9" t="s">
        <v>28</v>
      </c>
      <c r="B5" s="6">
        <v>0.67452849999999998</v>
      </c>
      <c r="C5" s="6">
        <f>(B5-G$6)/G$7</f>
        <v>0.55134269480394893</v>
      </c>
      <c r="D5" s="6">
        <f t="shared" si="0"/>
        <v>1.0069952704551433</v>
      </c>
      <c r="E5" s="6">
        <v>2014</v>
      </c>
      <c r="G5">
        <f>MIN(B2:B49)</f>
        <v>6.8119499999999999E-2</v>
      </c>
      <c r="H5" t="s">
        <v>184</v>
      </c>
    </row>
    <row r="6" spans="1:8" x14ac:dyDescent="0.25">
      <c r="A6" s="9" t="s">
        <v>62</v>
      </c>
      <c r="B6" s="6">
        <v>0.64012959999999997</v>
      </c>
      <c r="C6" s="6">
        <f>(B6-G$6)/G$7</f>
        <v>0.46334188639857959</v>
      </c>
      <c r="D6" s="6">
        <f t="shared" si="0"/>
        <v>0.57150958723689471</v>
      </c>
      <c r="E6" s="6">
        <v>2013</v>
      </c>
      <c r="G6">
        <f>(G4+G5)/2</f>
        <v>0.45901249999999999</v>
      </c>
      <c r="H6" t="s">
        <v>185</v>
      </c>
    </row>
    <row r="7" spans="1:8" x14ac:dyDescent="0.25">
      <c r="A7" s="9" t="s">
        <v>71</v>
      </c>
      <c r="B7" s="6">
        <v>0.5800495</v>
      </c>
      <c r="C7" s="6">
        <f>(B7-G$6)/G$7</f>
        <v>0.30964228062410942</v>
      </c>
      <c r="D7" s="6">
        <f t="shared" si="0"/>
        <v>-0.18909680995373215</v>
      </c>
      <c r="E7" s="6">
        <v>2014</v>
      </c>
      <c r="G7">
        <f>(G4-G5)/2</f>
        <v>0.39089299999999999</v>
      </c>
      <c r="H7" t="s">
        <v>186</v>
      </c>
    </row>
    <row r="8" spans="1:8" x14ac:dyDescent="0.25">
      <c r="A8" s="9" t="s">
        <v>91</v>
      </c>
      <c r="B8" s="6">
        <v>0.57937070000000002</v>
      </c>
      <c r="C8" s="6">
        <f>(B8-G$6)/G$7</f>
        <v>0.30790574402713794</v>
      </c>
      <c r="D8" s="6">
        <f t="shared" si="0"/>
        <v>-0.19769033130960503</v>
      </c>
      <c r="E8" s="6">
        <v>2013</v>
      </c>
    </row>
    <row r="9" spans="1:8" x14ac:dyDescent="0.25">
      <c r="A9" s="9" t="s">
        <v>68</v>
      </c>
      <c r="B9" s="6">
        <v>0.56356969999999995</v>
      </c>
      <c r="C9" s="6">
        <f>(B9-G$6)/G$7</f>
        <v>0.26748291732008495</v>
      </c>
      <c r="D9" s="6">
        <f t="shared" si="0"/>
        <v>-0.39772897442120358</v>
      </c>
      <c r="E9" s="6">
        <v>2014</v>
      </c>
    </row>
    <row r="10" spans="1:8" x14ac:dyDescent="0.25">
      <c r="A10" s="9" t="s">
        <v>59</v>
      </c>
      <c r="B10" s="6">
        <v>0.56211129999999998</v>
      </c>
      <c r="C10" s="6">
        <f>(B10-G$6)/G$7</f>
        <v>0.26375197304633236</v>
      </c>
      <c r="D10" s="6">
        <f t="shared" si="0"/>
        <v>-0.41619213226652657</v>
      </c>
      <c r="E10" s="6">
        <v>2013</v>
      </c>
    </row>
    <row r="11" spans="1:8" x14ac:dyDescent="0.25">
      <c r="A11" s="9" t="s">
        <v>40</v>
      </c>
      <c r="B11" s="6">
        <v>0.55197830000000003</v>
      </c>
      <c r="C11" s="6">
        <f>(B11-G$6)/G$7</f>
        <v>0.2378292780888889</v>
      </c>
      <c r="D11" s="6">
        <f t="shared" si="0"/>
        <v>-0.54447461885913517</v>
      </c>
      <c r="E11" s="6">
        <v>2014</v>
      </c>
    </row>
    <row r="12" spans="1:8" x14ac:dyDescent="0.25">
      <c r="A12" s="9" t="s">
        <v>19</v>
      </c>
      <c r="B12" s="6">
        <v>0.5417109</v>
      </c>
      <c r="C12" s="6">
        <f>(B12-G$6)/G$7</f>
        <v>0.21156275502503244</v>
      </c>
      <c r="D12" s="6">
        <f t="shared" si="0"/>
        <v>-0.67445859229651428</v>
      </c>
      <c r="E12" s="6">
        <v>2014</v>
      </c>
    </row>
    <row r="13" spans="1:8" x14ac:dyDescent="0.25">
      <c r="A13" s="9" t="s">
        <v>59</v>
      </c>
      <c r="B13" s="6">
        <v>0.4931527</v>
      </c>
      <c r="C13" s="6">
        <f>(B13-G$6)/G$7</f>
        <v>8.7338990465421512E-2</v>
      </c>
      <c r="D13" s="6">
        <f t="shared" si="0"/>
        <v>-1.2891992061780142</v>
      </c>
      <c r="E13" s="6">
        <v>2014</v>
      </c>
    </row>
    <row r="14" spans="1:8" x14ac:dyDescent="0.25">
      <c r="A14" s="9" t="s">
        <v>88</v>
      </c>
      <c r="B14" s="6">
        <v>0.49044270000000001</v>
      </c>
      <c r="C14" s="6">
        <f>(B14-G$6)/G$7</f>
        <v>8.0406146950700114E-2</v>
      </c>
      <c r="D14" s="6">
        <f t="shared" si="0"/>
        <v>-1.3235074602652512</v>
      </c>
      <c r="E14" s="6">
        <v>2013</v>
      </c>
    </row>
    <row r="15" spans="1:8" x14ac:dyDescent="0.25">
      <c r="A15" s="9" t="s">
        <v>86</v>
      </c>
      <c r="B15" s="6">
        <v>0.46877780000000002</v>
      </c>
      <c r="C15" s="6">
        <f>(B15-G$6)/G$7</f>
        <v>2.4982028330003434E-2</v>
      </c>
      <c r="D15" s="6">
        <f t="shared" si="0"/>
        <v>-1.5977823288905564</v>
      </c>
      <c r="E15" s="6">
        <v>2014</v>
      </c>
    </row>
    <row r="16" spans="1:8" x14ac:dyDescent="0.25">
      <c r="A16" s="9" t="s">
        <v>25</v>
      </c>
      <c r="B16" s="6">
        <v>0.43854549999999998</v>
      </c>
      <c r="C16" s="6">
        <f>(B16-G$6)/G$7</f>
        <v>-5.2359597127602728E-2</v>
      </c>
      <c r="D16" s="6">
        <f t="shared" si="0"/>
        <v>-1.9805193879464875</v>
      </c>
      <c r="E16" s="6">
        <v>2013</v>
      </c>
    </row>
    <row r="17" spans="1:5" x14ac:dyDescent="0.25">
      <c r="A17" s="9" t="s">
        <v>22</v>
      </c>
      <c r="B17" s="6">
        <v>0.41490949999999999</v>
      </c>
      <c r="C17" s="6">
        <f>(B17-G$6)/G$7</f>
        <v>-0.11282627215120251</v>
      </c>
      <c r="D17" s="6">
        <f t="shared" si="0"/>
        <v>-2.279748130974506</v>
      </c>
      <c r="E17" s="6">
        <v>2013</v>
      </c>
    </row>
    <row r="18" spans="1:5" x14ac:dyDescent="0.25">
      <c r="A18" s="9" t="s">
        <v>16</v>
      </c>
      <c r="B18" s="6">
        <v>0.40429320000000002</v>
      </c>
      <c r="C18" s="6">
        <f>(B18-G$6)/G$7</f>
        <v>-0.13998536683951868</v>
      </c>
      <c r="D18" s="6">
        <f t="shared" si="0"/>
        <v>-2.4141491338772116</v>
      </c>
      <c r="E18" s="6">
        <v>2014</v>
      </c>
    </row>
    <row r="19" spans="1:5" x14ac:dyDescent="0.25">
      <c r="A19" s="9" t="s">
        <v>88</v>
      </c>
      <c r="B19" s="6">
        <v>0.38690740000000001</v>
      </c>
      <c r="C19" s="6">
        <f>(B19-G$6)/G$7</f>
        <v>-0.18446249996802189</v>
      </c>
      <c r="D19" s="6">
        <f t="shared" si="0"/>
        <v>-2.6342511427000463</v>
      </c>
      <c r="E19" s="6">
        <v>2014</v>
      </c>
    </row>
    <row r="20" spans="1:5" x14ac:dyDescent="0.25">
      <c r="A20" s="9" t="s">
        <v>45</v>
      </c>
      <c r="B20" s="6">
        <v>0.38572420000000002</v>
      </c>
      <c r="C20" s="6">
        <f>(B20-G$6)/G$7</f>
        <v>-0.18748941526197699</v>
      </c>
      <c r="D20" s="6">
        <f t="shared" si="0"/>
        <v>-2.6492303036727471</v>
      </c>
      <c r="E20" s="6">
        <v>2013</v>
      </c>
    </row>
    <row r="21" spans="1:5" x14ac:dyDescent="0.25">
      <c r="A21" s="9" t="s">
        <v>7</v>
      </c>
      <c r="B21" s="6">
        <v>0.35584739999999998</v>
      </c>
      <c r="C21" s="6">
        <f>(B21-G$6)/G$7</f>
        <v>-0.26392158467918336</v>
      </c>
      <c r="D21" s="6">
        <f t="shared" si="0"/>
        <v>-3.0274667781057953</v>
      </c>
      <c r="E21" s="6">
        <v>2014</v>
      </c>
    </row>
    <row r="22" spans="1:5" x14ac:dyDescent="0.25">
      <c r="A22" s="9" t="s">
        <v>31</v>
      </c>
      <c r="B22" s="6">
        <v>0.3463289</v>
      </c>
      <c r="C22" s="6">
        <f>(B22-G$6)/G$7</f>
        <v>-0.28827223818282754</v>
      </c>
      <c r="D22" s="6">
        <f t="shared" si="0"/>
        <v>-3.1479697731350811</v>
      </c>
      <c r="E22" s="6">
        <v>2013</v>
      </c>
    </row>
    <row r="23" spans="1:5" x14ac:dyDescent="0.25">
      <c r="A23" s="9" t="s">
        <v>31</v>
      </c>
      <c r="B23" s="6">
        <v>0.33250879999999999</v>
      </c>
      <c r="C23" s="6">
        <f>(B23-G$6)/G$7</f>
        <v>-0.32362743768755131</v>
      </c>
      <c r="D23" s="6">
        <f t="shared" si="0"/>
        <v>-3.3229304750948669</v>
      </c>
      <c r="E23" s="6">
        <v>2014</v>
      </c>
    </row>
    <row r="24" spans="1:5" x14ac:dyDescent="0.25">
      <c r="A24" s="9" t="s">
        <v>86</v>
      </c>
      <c r="B24" s="6">
        <v>0.32594380000000001</v>
      </c>
      <c r="C24" s="6">
        <f>(B24-G$6)/G$7</f>
        <v>-0.3404223150580849</v>
      </c>
      <c r="D24" s="6">
        <f t="shared" si="0"/>
        <v>-3.4060425371180076</v>
      </c>
      <c r="E24" s="6">
        <v>2013</v>
      </c>
    </row>
    <row r="25" spans="1:5" x14ac:dyDescent="0.25">
      <c r="A25" s="9" t="s">
        <v>22</v>
      </c>
      <c r="B25" s="6">
        <v>0.31905430000000001</v>
      </c>
      <c r="C25" s="6">
        <f>(B25-G$6)/G$7</f>
        <v>-0.35804734287899753</v>
      </c>
      <c r="D25" s="6">
        <f t="shared" si="0"/>
        <v>-3.4932627277209658</v>
      </c>
      <c r="E25" s="6">
        <v>2014</v>
      </c>
    </row>
    <row r="26" spans="1:5" x14ac:dyDescent="0.25">
      <c r="A26" s="9" t="s">
        <v>125</v>
      </c>
      <c r="B26" s="6">
        <v>0.29669620000000002</v>
      </c>
      <c r="C26" s="6">
        <f>(B26-G$6)/G$7</f>
        <v>-0.41524483682235286</v>
      </c>
      <c r="D26" s="6">
        <f t="shared" si="0"/>
        <v>-3.7763134198640844</v>
      </c>
      <c r="E26" s="6">
        <v>2014</v>
      </c>
    </row>
    <row r="27" spans="1:5" x14ac:dyDescent="0.25">
      <c r="A27" s="9" t="s">
        <v>91</v>
      </c>
      <c r="B27" s="6">
        <v>0.29300700000000002</v>
      </c>
      <c r="C27" s="6">
        <f>(B27-G$6)/G$7</f>
        <v>-0.42468271368379579</v>
      </c>
      <c r="D27" s="6">
        <f t="shared" si="0"/>
        <v>-3.8230182209632115</v>
      </c>
      <c r="E27" s="6">
        <v>2014</v>
      </c>
    </row>
    <row r="28" spans="1:5" x14ac:dyDescent="0.25">
      <c r="A28" s="9" t="s">
        <v>7</v>
      </c>
      <c r="B28" s="6">
        <v>0.29052939999999999</v>
      </c>
      <c r="C28" s="6">
        <f>(B28-G$6)/G$7</f>
        <v>-0.43102102109784518</v>
      </c>
      <c r="D28" s="6">
        <f t="shared" si="0"/>
        <v>-3.8543843207147019</v>
      </c>
      <c r="E28" s="6">
        <v>2013</v>
      </c>
    </row>
    <row r="29" spans="1:5" x14ac:dyDescent="0.25">
      <c r="A29" s="9" t="s">
        <v>65</v>
      </c>
      <c r="B29" s="6">
        <v>0.27381759999999999</v>
      </c>
      <c r="C29" s="6">
        <f>(B29-G$6)/G$7</f>
        <v>-0.47377389720460589</v>
      </c>
      <c r="D29" s="6">
        <f t="shared" si="0"/>
        <v>-4.0659535755689769</v>
      </c>
      <c r="E29" s="6">
        <v>2014</v>
      </c>
    </row>
    <row r="30" spans="1:5" x14ac:dyDescent="0.25">
      <c r="A30" s="9" t="s">
        <v>10</v>
      </c>
      <c r="B30" s="6">
        <v>0.2526468</v>
      </c>
      <c r="C30" s="6">
        <f>(B30-G$6)/G$7</f>
        <v>-0.52793398705016459</v>
      </c>
      <c r="D30" s="6">
        <f t="shared" si="0"/>
        <v>-4.3339732012627312</v>
      </c>
      <c r="E30" s="6">
        <v>2014</v>
      </c>
    </row>
    <row r="31" spans="1:5" x14ac:dyDescent="0.25">
      <c r="A31" s="9" t="s">
        <v>96</v>
      </c>
      <c r="B31" s="6">
        <v>0.24449219999999999</v>
      </c>
      <c r="C31" s="6">
        <f>(B31-G$6)/G$7</f>
        <v>-0.54879545041737765</v>
      </c>
      <c r="D31" s="6">
        <f t="shared" si="0"/>
        <v>-4.4372093963844215</v>
      </c>
      <c r="E31" s="6">
        <v>2014</v>
      </c>
    </row>
    <row r="32" spans="1:5" x14ac:dyDescent="0.25">
      <c r="A32" s="9" t="s">
        <v>48</v>
      </c>
      <c r="B32" s="6">
        <v>0.234456</v>
      </c>
      <c r="C32" s="6">
        <f>(B32-G$6)/G$7</f>
        <v>-0.57447050727436921</v>
      </c>
      <c r="D32" s="6">
        <f t="shared" si="0"/>
        <v>-4.564266407332882</v>
      </c>
      <c r="E32" s="6">
        <v>2014</v>
      </c>
    </row>
    <row r="33" spans="1:5" x14ac:dyDescent="0.25">
      <c r="A33" s="9" t="s">
        <v>10</v>
      </c>
      <c r="B33" s="6">
        <v>0.227493</v>
      </c>
      <c r="C33" s="6">
        <f>(B33-G$6)/G$7</f>
        <v>-0.59228356609097632</v>
      </c>
      <c r="D33" s="6">
        <f t="shared" si="0"/>
        <v>-4.652417098554074</v>
      </c>
      <c r="E33" s="6">
        <v>2013</v>
      </c>
    </row>
    <row r="34" spans="1:5" x14ac:dyDescent="0.25">
      <c r="A34" s="9" t="s">
        <v>28</v>
      </c>
      <c r="B34" s="6">
        <v>0.2170347</v>
      </c>
      <c r="C34" s="6">
        <f>(B34-G$6)/G$7</f>
        <v>-0.6190384580946704</v>
      </c>
      <c r="D34" s="6">
        <f t="shared" si="0"/>
        <v>-4.7848178416243874</v>
      </c>
      <c r="E34" s="6">
        <v>2013</v>
      </c>
    </row>
    <row r="35" spans="1:5" x14ac:dyDescent="0.25">
      <c r="A35" s="9" t="s">
        <v>37</v>
      </c>
      <c r="B35" s="6">
        <v>0.2037272</v>
      </c>
      <c r="C35" s="6">
        <f>(B35-G$6)/G$7</f>
        <v>-0.65308230129472766</v>
      </c>
      <c r="D35" s="6">
        <f t="shared" si="0"/>
        <v>-4.9532890930140194</v>
      </c>
      <c r="E35" s="6">
        <v>2014</v>
      </c>
    </row>
    <row r="36" spans="1:5" x14ac:dyDescent="0.25">
      <c r="A36" s="9" t="s">
        <v>13</v>
      </c>
      <c r="B36" s="6">
        <v>0.198098</v>
      </c>
      <c r="C36" s="6">
        <f>(B36-G$6)/G$7</f>
        <v>-0.66748317314456895</v>
      </c>
      <c r="D36" s="6">
        <f t="shared" si="0"/>
        <v>-5.0245540464855605</v>
      </c>
      <c r="E36" s="6">
        <v>2014</v>
      </c>
    </row>
    <row r="37" spans="1:5" x14ac:dyDescent="0.25">
      <c r="A37" s="9" t="s">
        <v>83</v>
      </c>
      <c r="B37" s="6">
        <v>0.19081090000000001</v>
      </c>
      <c r="C37" s="6">
        <f>(B37-G$6)/G$7</f>
        <v>-0.68612535911361927</v>
      </c>
      <c r="D37" s="6">
        <f t="shared" si="0"/>
        <v>-5.116807802337628</v>
      </c>
      <c r="E37" s="6">
        <v>2014</v>
      </c>
    </row>
    <row r="38" spans="1:5" x14ac:dyDescent="0.25">
      <c r="A38" s="9" t="s">
        <v>54</v>
      </c>
      <c r="B38" s="6">
        <v>0.1823784</v>
      </c>
      <c r="C38" s="6">
        <f>(B38-G$6)/G$7</f>
        <v>-0.70769775872169627</v>
      </c>
      <c r="D38" s="6">
        <f t="shared" si="0"/>
        <v>-5.223562175987305</v>
      </c>
      <c r="E38" s="6">
        <v>2014</v>
      </c>
    </row>
    <row r="39" spans="1:5" x14ac:dyDescent="0.25">
      <c r="A39" s="9" t="s">
        <v>122</v>
      </c>
      <c r="B39" s="6">
        <v>0.1757918</v>
      </c>
      <c r="C39" s="6">
        <f>(B39-G$6)/G$7</f>
        <v>-0.72454789418076049</v>
      </c>
      <c r="D39" s="6">
        <f t="shared" si="0"/>
        <v>-5.3069476912533551</v>
      </c>
      <c r="E39" s="6">
        <v>2014</v>
      </c>
    </row>
    <row r="40" spans="1:5" x14ac:dyDescent="0.25">
      <c r="A40" s="9" t="s">
        <v>34</v>
      </c>
      <c r="B40" s="6">
        <v>0.1732302</v>
      </c>
      <c r="C40" s="6">
        <f>(B40-G$6)/G$7</f>
        <v>-0.73110109416131774</v>
      </c>
      <c r="D40" s="6">
        <f t="shared" si="0"/>
        <v>-5.3393772202828247</v>
      </c>
      <c r="E40" s="6">
        <v>2014</v>
      </c>
    </row>
    <row r="41" spans="1:5" x14ac:dyDescent="0.25">
      <c r="A41" s="9" t="s">
        <v>96</v>
      </c>
      <c r="B41" s="6">
        <v>0.17021600000000001</v>
      </c>
      <c r="C41" s="6">
        <f>(B41-G$6)/G$7</f>
        <v>-0.73881215575617887</v>
      </c>
      <c r="D41" s="6">
        <f t="shared" si="0"/>
        <v>-5.3775366075410362</v>
      </c>
      <c r="E41" s="6">
        <v>2013</v>
      </c>
    </row>
    <row r="42" spans="1:5" x14ac:dyDescent="0.25">
      <c r="A42" s="9" t="s">
        <v>62</v>
      </c>
      <c r="B42" s="6">
        <v>0.14577200000000001</v>
      </c>
      <c r="C42" s="6">
        <f>(B42-G$6)/G$7</f>
        <v>-0.80134589260999811</v>
      </c>
      <c r="D42" s="6">
        <f t="shared" si="0"/>
        <v>-5.6869945274334412</v>
      </c>
      <c r="E42" s="6">
        <v>2014</v>
      </c>
    </row>
    <row r="43" spans="1:5" x14ac:dyDescent="0.25">
      <c r="A43" s="9" t="s">
        <v>130</v>
      </c>
      <c r="B43" s="6">
        <v>0.14156769999999999</v>
      </c>
      <c r="C43" s="6">
        <f>(B43-G$6)/G$7</f>
        <v>-0.8121015213882059</v>
      </c>
      <c r="D43" s="6">
        <f t="shared" si="0"/>
        <v>-5.7402204287836147</v>
      </c>
      <c r="E43" s="6">
        <v>2014</v>
      </c>
    </row>
    <row r="44" spans="1:5" x14ac:dyDescent="0.25">
      <c r="A44" s="9" t="s">
        <v>40</v>
      </c>
      <c r="B44" s="6">
        <v>0.1296051</v>
      </c>
      <c r="C44" s="6">
        <f>(B44-G$6)/G$7</f>
        <v>-0.84270478110378033</v>
      </c>
      <c r="D44" s="6">
        <f t="shared" si="0"/>
        <v>-5.8916654178404331</v>
      </c>
      <c r="E44" s="6">
        <v>2013</v>
      </c>
    </row>
    <row r="45" spans="1:5" x14ac:dyDescent="0.25">
      <c r="A45" s="9" t="s">
        <v>45</v>
      </c>
      <c r="B45" s="6">
        <v>9.27761E-2</v>
      </c>
      <c r="C45" s="6">
        <f>(B45-G$6)/G$7</f>
        <v>-0.93692238029332842</v>
      </c>
      <c r="D45" s="6">
        <f t="shared" si="0"/>
        <v>-6.3579158568732188</v>
      </c>
      <c r="E45" s="6">
        <v>2014</v>
      </c>
    </row>
    <row r="46" spans="1:5" x14ac:dyDescent="0.25">
      <c r="A46" s="9" t="s">
        <v>37</v>
      </c>
      <c r="B46" s="6">
        <v>8.4984900000000002E-2</v>
      </c>
      <c r="C46" s="6">
        <f>(B46-G$6)/G$7</f>
        <v>-0.95685417748591051</v>
      </c>
      <c r="D46" s="6">
        <f t="shared" si="0"/>
        <v>-6.4565514543804072</v>
      </c>
      <c r="E46" s="6">
        <v>2013</v>
      </c>
    </row>
    <row r="47" spans="1:5" x14ac:dyDescent="0.25">
      <c r="A47" s="9" t="s">
        <v>25</v>
      </c>
      <c r="B47" s="6">
        <v>8.4017499999999995E-2</v>
      </c>
      <c r="C47" s="6">
        <f>(B47-G$6)/G$7</f>
        <v>-0.95932902354352723</v>
      </c>
      <c r="D47" s="6">
        <f t="shared" si="0"/>
        <v>-6.4687986148984855</v>
      </c>
      <c r="E47" s="6">
        <v>2014</v>
      </c>
    </row>
    <row r="48" spans="1:5" x14ac:dyDescent="0.25">
      <c r="A48" s="9" t="s">
        <v>105</v>
      </c>
      <c r="B48" s="6">
        <v>7.9918000000000003E-2</v>
      </c>
      <c r="C48" s="6">
        <f>(B48-G$6)/G$7</f>
        <v>-0.96981654826256802</v>
      </c>
      <c r="D48" s="6">
        <f t="shared" si="0"/>
        <v>-6.5206977616256543</v>
      </c>
      <c r="E48" s="6">
        <v>2014</v>
      </c>
    </row>
    <row r="49" spans="1:5" x14ac:dyDescent="0.25">
      <c r="A49" s="9" t="s">
        <v>19</v>
      </c>
      <c r="B49" s="6">
        <v>6.8119499999999999E-2</v>
      </c>
      <c r="C49" s="6">
        <f>(B49-G$6)/G$7</f>
        <v>-1</v>
      </c>
      <c r="D49" s="6">
        <f t="shared" si="0"/>
        <v>-6.6700652656287041</v>
      </c>
      <c r="E49" s="6">
        <v>2013</v>
      </c>
    </row>
  </sheetData>
  <autoFilter ref="A1:E49">
    <sortState ref="A2:C49">
      <sortCondition descending="1" ref="B1:B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Variation</vt:lpstr>
      <vt:lpstr>RAW Data</vt:lpstr>
      <vt:lpstr>Some side Analysis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cjtdevil</dc:creator>
  <cp:lastModifiedBy>cjtdevil</cp:lastModifiedBy>
  <dcterms:created xsi:type="dcterms:W3CDTF">2014-07-23T00:55:04Z</dcterms:created>
  <dcterms:modified xsi:type="dcterms:W3CDTF">2014-07-25T02:06:40Z</dcterms:modified>
</cp:coreProperties>
</file>